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3065"/>
  </bookViews>
  <sheets>
    <sheet name="Sheet2" sheetId="1" r:id="rId1"/>
  </sheets>
  <definedNames>
    <definedName name="_xlnm._FilterDatabase" localSheetId="0" hidden="1">Sheet2!$A$3:$R$116</definedName>
  </definedNames>
  <calcPr calcId="144525" concurrentCalc="0"/>
</workbook>
</file>

<file path=xl/sharedStrings.xml><?xml version="1.0" encoding="utf-8"?>
<sst xmlns="http://schemas.openxmlformats.org/spreadsheetml/2006/main" count="160">
  <si>
    <t>2020年4月17日贵州银行存续理财产品运行情况表</t>
  </si>
  <si>
    <t>序号</t>
  </si>
  <si>
    <t>产品名称</t>
  </si>
  <si>
    <t>产品类型</t>
  </si>
  <si>
    <t>产品类别</t>
  </si>
  <si>
    <t>产品期限（天）</t>
  </si>
  <si>
    <t>起始日</t>
  </si>
  <si>
    <t>到期日</t>
  </si>
  <si>
    <t>金额
（万元）</t>
  </si>
  <si>
    <t>业绩比较基准</t>
  </si>
  <si>
    <t>剩余期限（天）</t>
  </si>
  <si>
    <t>相关费用</t>
  </si>
  <si>
    <t>投资资产种类</t>
  </si>
  <si>
    <t>贵银恒利黔利盈91天</t>
  </si>
  <si>
    <t>非保本浮动收益型</t>
  </si>
  <si>
    <t>开放式净值型</t>
  </si>
  <si>
    <t>4.40%-4.55%</t>
  </si>
  <si>
    <t>托管费率0.01%</t>
  </si>
  <si>
    <t xml:space="preserve">投资于固定收益类资产及其他符合监管要求的资产组合，投资于存款、债券等债权类资产（不含非标准化债权资产）的比例不低于90%，投资于权益类资产的比例不高于10%。其中现金或者到期日在一年以内的国债、中央银行票据和政策性金融债券的投资比例不低于5%，正回购交易的未到期余额不得超过组合资产净值的40%。
</t>
  </si>
  <si>
    <t>招商财富</t>
  </si>
  <si>
    <t>贵银恒利黔利盈28天</t>
  </si>
  <si>
    <t>4.0%-4.2%</t>
  </si>
  <si>
    <t>投资于固定收益类资产及其他符合监管要求的资产组合，投资于存款、债券等债权类资产（不含非标准化债权资产）的比例不低于90%，投资于权益类资产的比例不高于10%。其中现金或者到期日在一年以内的国债、中央银行票据和政策性金融债券的投资比例不低于5%，正回购交易的未到期余额不得超过组合资产净值的40%。</t>
  </si>
  <si>
    <t>贵银恒利黔利盈175天</t>
  </si>
  <si>
    <t>4.55%-4.70%</t>
  </si>
  <si>
    <t>贵银恒利2017增利第119期</t>
  </si>
  <si>
    <t>封闭式非净值型</t>
  </si>
  <si>
    <t>0%-30%投资于货币工具：包括但不限于货币市场基金、现金、银行存款、可转让存单、债券回购等；30%-100%投资于债券：包括在交易所/银行间的国债、地方政府债、中央银行票据、各类金融债（含次级债、混合资本债）、企业债券、公司债券、可转让债券、经主管机关注册发行的各类债务融资工具（如中期票据、集合票据、短期融资券、定向工具PPN、资产支持票据、ABS、ABN等）；0%-30%投资于其他低风险、流动性强的固定收益产品：包括债券基金、分级基金的优先级。</t>
  </si>
  <si>
    <t>贵银恒利2017增利第168期</t>
  </si>
  <si>
    <t>6.30%-6.50%</t>
  </si>
  <si>
    <t>贵银恒利2017增利第135期</t>
  </si>
  <si>
    <t>6.60%-7.00%</t>
  </si>
  <si>
    <t xml:space="preserve">   0%-30%投资于货币工具：包括但不限于货币市场基金、现金、银行存款、同业存款、可转让存单、债券回购等；30%-100%投资于债券：包括国债、地方政府债、中央银行票据、各类金融债（含次级债、混合资本债）、企业债券、公司债券、一级发行的可转换债券、经主管机关注册发行的各类债务融资工具（如中期票据、集合票据、短期融资券、超短期融资券、定向工具PPN、资产支持票据、ABS等）；0%-30%投资于其他低风险、流动性强的固定收益产品：包括债券基金、分级基金的优先级；以及基金公司特定资产管理计划、基金公司专项资产管理计划、券商资产管理计划、信托计划等。</t>
  </si>
  <si>
    <t>贵银恒利2017增利第167期</t>
  </si>
  <si>
    <t>贵银恒利扬帆第13期</t>
  </si>
  <si>
    <t>封闭式净值型</t>
  </si>
  <si>
    <t>贵银恒利2019宏利第22期</t>
  </si>
  <si>
    <t>托管费率0.01%、资管计划管理费率0.06%</t>
  </si>
  <si>
    <t xml:space="preserve">   投资于德邦证券股份有限公司设立的“定向资产管理计划”，用于向贵阳市建设投资控股有限公司开发的贵阳市双龙临空经济区见龙洞路及延伸段项目建设发放委托贷款。</t>
  </si>
  <si>
    <t xml:space="preserve"> 贵银恒利2019宏利第28期</t>
  </si>
  <si>
    <t>托管费率0.01%、资管计划管理费率0.04%</t>
  </si>
  <si>
    <t>本产品投资于投资于国信证券股份有限公司设立的“国信证券盛世3号定向资产管理计划”，其中，0%-30%投向存款、央行票据、国债、金融债、企业债、中期票据等，30%-100%投资于资产支持证券、委托贷款、信托受益权等固定收益类产品，具体包括：用于向道真仡佬族苗族自治县“十三五”期间撤并建制村通沥青（水泥）”项目发放委托贷款。</t>
  </si>
  <si>
    <t>贵银恒利2020宏利第6期</t>
  </si>
  <si>
    <t xml:space="preserve">    投资于国信证券股份有限公司设立的“国信证券盛世3号定向资产管理计划”，用于向榕江县农村公路管理局的榕江县2015年第一批提前实施通村油（水泥）路项目发放委托贷款。</t>
  </si>
  <si>
    <t>贵银恒利2020宏利第3期</t>
  </si>
  <si>
    <t xml:space="preserve">    投资于德邦证券股份有限公司设立的“定向资产管理计划”，用于向贵阳市建设投资控股有限公司开发的贵阳市双龙临空经济区见龙洞路及延伸段项目建设发放委托贷款。</t>
  </si>
  <si>
    <t>贵银恒利2018宏利第11期</t>
  </si>
  <si>
    <t>6.50%-6.80%</t>
  </si>
  <si>
    <t>托管费率0.01%、资管计划费率0.014%</t>
  </si>
  <si>
    <t xml:space="preserve">   投资于“长城嘉信稳健3号专项资产管理计划”。其中0%-30%投向存款、央行票据、国债、金融债、企业债、中期票据、资产支持证券等；30%-100%投资于委托贷款、信托受益权等固定收益类产品，具体包括：贵阳市双龙临空经济区土地收储整治项目、贵安新区北斗湖路（一期）道路工程、贵安新区清杨路道路建设项目、龙洞堡片区兴业西路道路建设工程项目、龙洞堡片区见龙洞路及延伸段道路道路建设工程项目、南垭路道路工程项目、S308凯里三棵树至白果井公路改造项目。</t>
  </si>
  <si>
    <t>贵银恒利2018宏利第13期</t>
  </si>
  <si>
    <t>贵银恒利2018宏利第12期</t>
  </si>
  <si>
    <t>贵银恒利2018宏利第15期</t>
  </si>
  <si>
    <t>贵银恒利2018宏利第23期</t>
  </si>
  <si>
    <t>贵银恒利2018宏利第24期</t>
  </si>
  <si>
    <t>贵银恒利2020宏利第9期</t>
  </si>
  <si>
    <t>贵银恒利2018宏利第25期</t>
  </si>
  <si>
    <t>贵银恒利2018宏利第26期</t>
  </si>
  <si>
    <t>贵银恒利2019宏利第8期</t>
  </si>
  <si>
    <t>贵银恒利2019宏利第18期</t>
  </si>
  <si>
    <t>贵银恒利2019宏利第9期</t>
  </si>
  <si>
    <t>贵银恒利黔秀一号第30期</t>
  </si>
  <si>
    <t>30%-100%投资于沪深证券交易所及银行间市场的债券（包括但不限于国债、中央银行票据、金融债、企业债、公司债、中期票据、短期融资券、非公开定向债务融资工具、中小企业私募债、资产支持证券等）、0%-50%投资于债券逆回购、货币市场基金、债券投资基金、银行存款等固定收益品种。</t>
  </si>
  <si>
    <t>贵银恒利黔秀一号第51期</t>
  </si>
  <si>
    <t>贵银恒利黔秀一号第52期</t>
  </si>
  <si>
    <t>贵银恒利2019增利第50期</t>
  </si>
  <si>
    <t>0-30投资于货币市场基金、现金、银行存款、可转让存单、债券回购、同业存款、债券基金、分级基金的优先级；0-70%投资于地方政府债、中央银行票据、各类金融债（含次级债、混合资本债）、企业债券、公司债券、可转让债券、经主管机关注册发行的各类债务融资工具、交易所委托债权投资、结构化证券投资信托计划优先份额；0-70%投资于证券公司集合资产管理计划或定向资产管理计划、基金管理公司特定客户资产管理计划、保险资产管理公司投资计划、结构性票据、其他资产或资产组合。以上投资比例可在[0,+20%]的区间浮动。</t>
  </si>
  <si>
    <t>贵银恒利2019增利第47期</t>
  </si>
  <si>
    <t>贵银恒利2019增利第48期</t>
  </si>
  <si>
    <t>贵银恒利扬帆第52期</t>
  </si>
  <si>
    <t>0-20%货币市场基金、现金、银行存款、可转让存单、债券回购、同业存款、债券基金、分级基金的优先级；0-80%地方政府债、中央银行票据、各类金融债（含次级债、混合资本债）、企业债券、公司债券、可转让债券、经主管机关注册发行的各类债务融资工具、交易所委托债权投资、结构化证券投资信托计划优先份额；0-80%证券公司集合资产管理计划或定向资产管理计划、基金管理公司特定客户资产管理计划、信托公司集合资金资产管理计划、保险资产管理公司投资计划、结构性票据、其他资产或资产组合。</t>
  </si>
  <si>
    <t>贵银恒利扬帆第53期</t>
  </si>
  <si>
    <t>贵银恒利扬帆第55期</t>
  </si>
  <si>
    <t>贵银恒利扬帆第56期</t>
  </si>
  <si>
    <t>贵银恒利扬帆第57期</t>
  </si>
  <si>
    <t>贵银恒利扬帆第59期</t>
  </si>
  <si>
    <t>贵银恒利扬帆第60期</t>
  </si>
  <si>
    <t>贵银恒利2019增利第51期</t>
  </si>
  <si>
    <t>贵银恒利扬帆第71期</t>
  </si>
  <si>
    <t>贵银恒利扬帆第72期</t>
  </si>
  <si>
    <t>贵银恒利扬帆第73期</t>
  </si>
  <si>
    <t>贵银恒利扬帆第74期</t>
  </si>
  <si>
    <t>贵银恒利扬帆第75期</t>
  </si>
  <si>
    <t>贵银恒利扬帆第77期</t>
  </si>
  <si>
    <t>贵银恒利扬帆第78期</t>
  </si>
  <si>
    <t>贵银恒利扬帆第69期</t>
  </si>
  <si>
    <t>贵银恒利2019增利第52期</t>
  </si>
  <si>
    <t>贵银恒利扬帆第79期</t>
  </si>
  <si>
    <t>贵银恒利扬帆第80期</t>
  </si>
  <si>
    <t>贵银恒利扬帆第93期</t>
  </si>
  <si>
    <t>贵银恒利扬帆第98期</t>
  </si>
  <si>
    <t>贵银恒利扬帆第99期</t>
  </si>
  <si>
    <t>贵银恒利扬帆第100期</t>
  </si>
  <si>
    <t>贵银恒利扬帆第101期</t>
  </si>
  <si>
    <t>贵银恒利2019增利第74期</t>
  </si>
  <si>
    <t>贵银恒利2019增利第75期</t>
  </si>
  <si>
    <t>贵银恒利扬帆第102期</t>
  </si>
  <si>
    <t>本理财产品募集资金本理财产品募集资金主要投资于货币市场基金、现金、银行存款、可转让存单、债券回购、交易所/银行间的国债、地方政府债、中央银行票据、各类金融债（含次级债、混合资本债）、企业债券、公司债券、可转让债券、经主管机关注册发行的各类债务融资工具（如中期票据、集合票据、短期融资券、定向工具PPN、资产支持票据、ABS、ABN等）、债券基金、分级基金的优先级、证券公司集合资产管理计划或定向资产管理计划、信托公司集合资金资产管理计划、基金管理公司特定客户资产管理计划、保险资产管理公司投资计划、结构性票据等。总资产较净资产的比例不超过200%。</t>
  </si>
  <si>
    <t>贵银恒利扬帆第117期</t>
  </si>
  <si>
    <t>贵银恒利扬帆第118期</t>
  </si>
  <si>
    <t>贵银恒利扬帆第103期</t>
  </si>
  <si>
    <t>贵银恒利扬帆第104期</t>
  </si>
  <si>
    <t>贵银恒利扬帆第119期</t>
  </si>
  <si>
    <t>贵银恒利2020增利第2期</t>
  </si>
  <si>
    <t>贵银恒利扬帆第105期</t>
  </si>
  <si>
    <t>贵银恒利扬帆第120期</t>
  </si>
  <si>
    <t>贵银恒利扬帆第121期</t>
  </si>
  <si>
    <t>贵银恒利扬帆第122期</t>
  </si>
  <si>
    <t>贵银恒利2020增利第3期</t>
  </si>
  <si>
    <t>投资国债、地方政府债券、中央银行票据、政府机构债券、金融债券、银行存款、大额存单、同业存单、公司信用类债券、在银行间市场和证券交易所市场发行的资产支持证券、公募证券投资基金、其他债权类资产、权益类资产以及国务院银行业监督管理机构认可的其他资产。总资产较净资产的比例不超过200%。</t>
  </si>
  <si>
    <t>贵银恒利2020增利第4期</t>
  </si>
  <si>
    <t>贵银恒利2020增利第5期</t>
  </si>
  <si>
    <t>贵银恒利2020增利第6期</t>
  </si>
  <si>
    <t>贵银恒利扬帆第123期</t>
  </si>
  <si>
    <t>贵银恒利2020增利第11期</t>
  </si>
  <si>
    <t>贵银恒利2020增利第12期</t>
  </si>
  <si>
    <t>贵银恒利2020宏利第4期</t>
  </si>
  <si>
    <t>投资于德邦证券股份有限公司设立的“定向资产管理计划”，用于向贵阳市建设投资控股有限公司开发的贵阳市双龙临空经济区见龙洞路及延伸段项目建设发放委托贷款。</t>
  </si>
  <si>
    <t>贵银恒利扬帆第124期</t>
  </si>
  <si>
    <t>贵银恒利2020增利第7期</t>
  </si>
  <si>
    <t>贵银恒利扬帆第125期</t>
  </si>
  <si>
    <t>贵银恒利2020增利第8期</t>
  </si>
  <si>
    <t>贵银恒利扬帆第126期</t>
  </si>
  <si>
    <t>贵银恒利扬帆第106期</t>
  </si>
  <si>
    <t>贵银恒利扬帆第127期</t>
  </si>
  <si>
    <t>贵银恒利2020增利第21期</t>
  </si>
  <si>
    <t>贵银恒利扬帆第107期</t>
  </si>
  <si>
    <t>贵银恒利扬帆第108期</t>
  </si>
  <si>
    <t>贵银恒利扬帆第128期</t>
  </si>
  <si>
    <t>贵银恒利2020增利第22期</t>
  </si>
  <si>
    <t>贵银恒利2020增利第23期</t>
  </si>
  <si>
    <t>贵银恒利2020增利第24期</t>
  </si>
  <si>
    <t>贵银恒利扬帆第129期</t>
  </si>
  <si>
    <t>投资于货币市场基金、现金、银行存款、可转让存单、债券回购、交易所/银行间的国债、地方政府债、中央银行票据、各类金融债（含次级债、混合资本债）、企业债券、公司债券、可转让债券、经主管机关注册发行的各类债务融资工具（如中期票据、集合票据、短期融资券、定向工具PPN、资产支持票据、ABS、ABN等）、债券基金、分级基金的优先级、证券公司集合资产管理计划或定向资产管理计划、信托公司集合资金资产管理计划、基金管理公司特定客户资产管理计划、保险资产管理公司投资计划、结构性票据等。总资产较净资产的比例不超过200%。</t>
  </si>
  <si>
    <t>贵银恒利扬帆第130期</t>
  </si>
  <si>
    <t>贵银恒利2020增利第25期</t>
  </si>
  <si>
    <t>贵银恒利2020宏利第1期</t>
  </si>
  <si>
    <t>贵银恒利2020增利第26期</t>
  </si>
  <si>
    <t>贵银恒利2020增利第27期</t>
  </si>
  <si>
    <t>贵银恒利扬帆第109期</t>
  </si>
  <si>
    <t>贵银恒利扬帆第131期</t>
  </si>
  <si>
    <t>贵银恒利扬帆第132期</t>
  </si>
  <si>
    <t>贵银恒利2020增利第28期</t>
  </si>
  <si>
    <t>贵银恒利2020宏利第7期</t>
  </si>
  <si>
    <t>本产品投资于长城嘉信稳健3号专项资产管理计划，其中，0%-30%投向存款、央行票据、国债、金融债、企业债、中期票据等，30%-100%投资于资产支持证券、委托贷款、信托受益权等固定收益类产品，具体包括：贵阳市双龙临空经济区土地收储整治项目、贵安新区北斗湖路（一期）道路工程、贵安新区清杨路道路建设项目、龙洞堡片区兴业西路道路建设工程项目、龙洞堡片区见龙洞路及延伸段道路道路建设工程项目、南垭路道路工程项目、S308凯里三棵树至白果井公路改造项目。</t>
  </si>
  <si>
    <t>贵银恒利扬帆第133期</t>
  </si>
  <si>
    <t>贵银恒利扬帆第110期</t>
  </si>
  <si>
    <t>贵银恒利2020增利第9期</t>
  </si>
  <si>
    <t>贵银恒利2020增利第31期</t>
  </si>
  <si>
    <t>贵银恒利2020增利第32期</t>
  </si>
  <si>
    <t>贵银恒利扬帆第135期</t>
  </si>
  <si>
    <t>贵银恒利扬帆第136期</t>
  </si>
  <si>
    <t>贵银恒利2020增利第10期</t>
  </si>
  <si>
    <r>
      <rPr>
        <sz val="9"/>
        <rFont val="宋体"/>
        <charset val="134"/>
      </rPr>
      <t>投资国债、地方政府债券、中央银行票据、政府机构债券、金融债券、银行存款、大额存单、同业存单、公司信用类债券、在银行间市场和证券交易所市场发行的资产支持证券、公募证券投资基金、其他债权类资产、权益类资产以及国务院银行业监督管理机构认可的其他资产。总资产较净资产的比例不超过200%</t>
    </r>
    <r>
      <rPr>
        <sz val="9"/>
        <rFont val="宋体"/>
        <charset val="134"/>
      </rPr>
      <t>。</t>
    </r>
  </si>
  <si>
    <t>贵银恒利扬帆第137期</t>
  </si>
  <si>
    <t>主要投资于货币市场基金、现金、银行存款、可转让存单、债券回购、交易所/银行间的国债、地方政府债、中央银行票据、各类金融债（含次级债、混合资本债）、企业债券、公司债券、可转让债券、经主管机关注册发行的各类债务融资工具（如中期票据、集合票据、短期融资券、定向工具PPN、资产支持票据、ABS、ABN等）、债券基金、分级基金的优先级、证券公司集合资产管理计划或定向资产管理计划、信托公司集合资金资产管理计划、基金管理公司特定客户资产管理计划、保险资产管理公司投资计划、结构性票据等。总资产较净资产的比例不超过200%。</t>
  </si>
  <si>
    <t>贵银恒利扬帆第111期</t>
  </si>
  <si>
    <t>贵银恒利2020增利第29期</t>
  </si>
  <si>
    <t>贵银恒利扬帆第112期</t>
  </si>
  <si>
    <t>贵银恒利扬帆第138期</t>
  </si>
</sst>
</file>

<file path=xl/styles.xml><?xml version="1.0" encoding="utf-8"?>
<styleSheet xmlns="http://schemas.openxmlformats.org/spreadsheetml/2006/main">
  <numFmts count="5">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 numFmtId="176" formatCode="0.0000%"/>
  </numFmts>
  <fonts count="28">
    <font>
      <sz val="12"/>
      <name val="宋体"/>
      <charset val="134"/>
    </font>
    <font>
      <sz val="8"/>
      <name val="宋体"/>
      <charset val="134"/>
    </font>
    <font>
      <b/>
      <sz val="18"/>
      <name val="宋体"/>
      <charset val="134"/>
    </font>
    <font>
      <b/>
      <sz val="8"/>
      <name val="宋体"/>
      <charset val="134"/>
    </font>
    <font>
      <sz val="10"/>
      <name val="宋体"/>
      <charset val="134"/>
    </font>
    <font>
      <b/>
      <sz val="9"/>
      <name val="宋体"/>
      <charset val="134"/>
    </font>
    <font>
      <sz val="9"/>
      <name val="宋体"/>
      <charset val="134"/>
    </font>
    <font>
      <sz val="10"/>
      <color rgb="FF000000"/>
      <name val="仿宋"/>
      <charset val="134"/>
    </font>
    <font>
      <sz val="11"/>
      <color theme="0"/>
      <name val="宋体"/>
      <charset val="0"/>
      <scheme val="minor"/>
    </font>
    <font>
      <sz val="11"/>
      <color theme="1"/>
      <name val="宋体"/>
      <charset val="0"/>
      <scheme val="minor"/>
    </font>
    <font>
      <b/>
      <sz val="11"/>
      <color theme="1"/>
      <name val="宋体"/>
      <charset val="0"/>
      <scheme val="minor"/>
    </font>
    <font>
      <b/>
      <sz val="15"/>
      <color theme="3"/>
      <name val="宋体"/>
      <charset val="134"/>
      <scheme val="minor"/>
    </font>
    <font>
      <sz val="11"/>
      <color theme="1"/>
      <name val="宋体"/>
      <charset val="134"/>
      <scheme val="minor"/>
    </font>
    <font>
      <b/>
      <sz val="11"/>
      <color theme="3"/>
      <name val="宋体"/>
      <charset val="134"/>
      <scheme val="minor"/>
    </font>
    <font>
      <sz val="11"/>
      <color rgb="FF9C0006"/>
      <name val="宋体"/>
      <charset val="0"/>
      <scheme val="minor"/>
    </font>
    <font>
      <b/>
      <sz val="13"/>
      <color theme="3"/>
      <name val="宋体"/>
      <charset val="134"/>
      <scheme val="minor"/>
    </font>
    <font>
      <sz val="11"/>
      <color rgb="FFFF0000"/>
      <name val="宋体"/>
      <charset val="0"/>
      <scheme val="minor"/>
    </font>
    <font>
      <sz val="11"/>
      <color rgb="FF3F3F76"/>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b/>
      <sz val="18"/>
      <color theme="3"/>
      <name val="宋体"/>
      <charset val="134"/>
      <scheme val="minor"/>
    </font>
    <font>
      <u/>
      <sz val="11"/>
      <color rgb="FF0000FF"/>
      <name val="宋体"/>
      <charset val="0"/>
      <scheme val="minor"/>
    </font>
    <font>
      <sz val="11"/>
      <color rgb="FFFA7D00"/>
      <name val="宋体"/>
      <charset val="0"/>
      <scheme val="minor"/>
    </font>
    <font>
      <b/>
      <sz val="11"/>
      <color rgb="FFFA7D00"/>
      <name val="宋体"/>
      <charset val="0"/>
      <scheme val="minor"/>
    </font>
    <font>
      <sz val="11"/>
      <color rgb="FF006100"/>
      <name val="宋体"/>
      <charset val="0"/>
      <scheme val="minor"/>
    </font>
    <font>
      <b/>
      <sz val="11"/>
      <color rgb="FF3F3F3F"/>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5"/>
        <bgColor indexed="64"/>
      </patternFill>
    </fill>
    <fill>
      <patternFill patternType="solid">
        <fgColor rgb="FFFFFFCC"/>
        <bgColor indexed="64"/>
      </patternFill>
    </fill>
    <fill>
      <patternFill patternType="solid">
        <fgColor theme="9" tint="0.599993896298105"/>
        <bgColor indexed="64"/>
      </patternFill>
    </fill>
    <fill>
      <patternFill patternType="solid">
        <fgColor theme="9"/>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799981688894314"/>
        <bgColor indexed="64"/>
      </patternFill>
    </fill>
    <fill>
      <patternFill patternType="solid">
        <fgColor rgb="FFFFCC99"/>
        <bgColor indexed="64"/>
      </patternFill>
    </fill>
    <fill>
      <patternFill patternType="solid">
        <fgColor theme="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6"/>
        <bgColor indexed="64"/>
      </patternFill>
    </fill>
    <fill>
      <patternFill patternType="solid">
        <fgColor rgb="FFFFEB9C"/>
        <bgColor indexed="64"/>
      </patternFill>
    </fill>
    <fill>
      <patternFill patternType="solid">
        <fgColor theme="8"/>
        <bgColor indexed="64"/>
      </patternFill>
    </fill>
    <fill>
      <patternFill patternType="solid">
        <fgColor theme="7" tint="0.599993896298105"/>
        <bgColor indexed="64"/>
      </patternFill>
    </fill>
    <fill>
      <patternFill patternType="solid">
        <fgColor rgb="FFF2F2F2"/>
        <bgColor indexed="64"/>
      </patternFill>
    </fill>
    <fill>
      <patternFill patternType="solid">
        <fgColor theme="4" tint="0.399975585192419"/>
        <bgColor indexed="64"/>
      </patternFill>
    </fill>
    <fill>
      <patternFill patternType="solid">
        <fgColor theme="7"/>
        <bgColor indexed="64"/>
      </patternFill>
    </fill>
    <fill>
      <patternFill patternType="solid">
        <fgColor rgb="FFC6EFCE"/>
        <bgColor indexed="64"/>
      </patternFill>
    </fill>
    <fill>
      <patternFill patternType="solid">
        <fgColor theme="9" tint="0.799981688894314"/>
        <bgColor indexed="64"/>
      </patternFill>
    </fill>
  </fills>
  <borders count="18">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auto="1"/>
      </right>
      <top style="medium">
        <color auto="1"/>
      </top>
      <bottom style="thin">
        <color auto="1"/>
      </bottom>
      <diagonal/>
    </border>
    <border>
      <left/>
      <right style="thin">
        <color auto="1"/>
      </right>
      <top/>
      <bottom style="thin">
        <color auto="1"/>
      </bottom>
      <diagonal/>
    </border>
    <border>
      <left/>
      <right style="thin">
        <color auto="1"/>
      </right>
      <top style="medium">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medium">
        <color auto="1"/>
      </left>
      <right style="medium">
        <color auto="1"/>
      </right>
      <top style="medium">
        <color auto="1"/>
      </top>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42" fontId="12" fillId="0" borderId="0" applyFont="0" applyFill="0" applyBorder="0" applyAlignment="0" applyProtection="0">
      <alignment vertical="center"/>
    </xf>
    <xf numFmtId="0" fontId="9" fillId="18" borderId="0" applyNumberFormat="0" applyBorder="0" applyAlignment="0" applyProtection="0">
      <alignment vertical="center"/>
    </xf>
    <xf numFmtId="0" fontId="17" fillId="14" borderId="13"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9" fillId="11" borderId="0" applyNumberFormat="0" applyBorder="0" applyAlignment="0" applyProtection="0">
      <alignment vertical="center"/>
    </xf>
    <xf numFmtId="0" fontId="14" fillId="12" borderId="0" applyNumberFormat="0" applyBorder="0" applyAlignment="0" applyProtection="0">
      <alignment vertical="center"/>
    </xf>
    <xf numFmtId="43" fontId="12" fillId="0" borderId="0" applyFont="0" applyFill="0" applyBorder="0" applyAlignment="0" applyProtection="0">
      <alignment vertical="center"/>
    </xf>
    <xf numFmtId="0" fontId="8" fillId="23" borderId="0" applyNumberFormat="0" applyBorder="0" applyAlignment="0" applyProtection="0">
      <alignment vertical="center"/>
    </xf>
    <xf numFmtId="0" fontId="23" fillId="0" borderId="0" applyNumberFormat="0" applyFill="0" applyBorder="0" applyAlignment="0" applyProtection="0">
      <alignment vertical="center"/>
    </xf>
    <xf numFmtId="9" fontId="12" fillId="0" borderId="0" applyFont="0" applyFill="0" applyBorder="0" applyAlignment="0" applyProtection="0">
      <alignment vertical="center"/>
    </xf>
    <xf numFmtId="0" fontId="20" fillId="0" borderId="0" applyNumberFormat="0" applyFill="0" applyBorder="0" applyAlignment="0" applyProtection="0">
      <alignment vertical="center"/>
    </xf>
    <xf numFmtId="0" fontId="12" fillId="8" borderId="12" applyNumberFormat="0" applyFont="0" applyAlignment="0" applyProtection="0">
      <alignment vertical="center"/>
    </xf>
    <xf numFmtId="0" fontId="8" fillId="17" borderId="0" applyNumberFormat="0" applyBorder="0" applyAlignment="0" applyProtection="0">
      <alignment vertical="center"/>
    </xf>
    <xf numFmtId="0" fontId="1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1" fillId="0" borderId="11" applyNumberFormat="0" applyFill="0" applyAlignment="0" applyProtection="0">
      <alignment vertical="center"/>
    </xf>
    <xf numFmtId="0" fontId="15" fillId="0" borderId="11" applyNumberFormat="0" applyFill="0" applyAlignment="0" applyProtection="0">
      <alignment vertical="center"/>
    </xf>
    <xf numFmtId="0" fontId="8" fillId="30" borderId="0" applyNumberFormat="0" applyBorder="0" applyAlignment="0" applyProtection="0">
      <alignment vertical="center"/>
    </xf>
    <xf numFmtId="0" fontId="13" fillId="0" borderId="17" applyNumberFormat="0" applyFill="0" applyAlignment="0" applyProtection="0">
      <alignment vertical="center"/>
    </xf>
    <xf numFmtId="0" fontId="8" fillId="16" borderId="0" applyNumberFormat="0" applyBorder="0" applyAlignment="0" applyProtection="0">
      <alignment vertical="center"/>
    </xf>
    <xf numFmtId="0" fontId="27" fillId="29" borderId="16" applyNumberFormat="0" applyAlignment="0" applyProtection="0">
      <alignment vertical="center"/>
    </xf>
    <xf numFmtId="0" fontId="25" fillId="29" borderId="13" applyNumberFormat="0" applyAlignment="0" applyProtection="0">
      <alignment vertical="center"/>
    </xf>
    <xf numFmtId="0" fontId="18" fillId="22" borderId="14" applyNumberFormat="0" applyAlignment="0" applyProtection="0">
      <alignment vertical="center"/>
    </xf>
    <xf numFmtId="0" fontId="9" fillId="33" borderId="0" applyNumberFormat="0" applyBorder="0" applyAlignment="0" applyProtection="0">
      <alignment vertical="center"/>
    </xf>
    <xf numFmtId="0" fontId="8" fillId="7" borderId="0" applyNumberFormat="0" applyBorder="0" applyAlignment="0" applyProtection="0">
      <alignment vertical="center"/>
    </xf>
    <xf numFmtId="0" fontId="24" fillId="0" borderId="15" applyNumberFormat="0" applyFill="0" applyAlignment="0" applyProtection="0">
      <alignment vertical="center"/>
    </xf>
    <xf numFmtId="0" fontId="10" fillId="0" borderId="10" applyNumberFormat="0" applyFill="0" applyAlignment="0" applyProtection="0">
      <alignment vertical="center"/>
    </xf>
    <xf numFmtId="0" fontId="26" fillId="32" borderId="0" applyNumberFormat="0" applyBorder="0" applyAlignment="0" applyProtection="0">
      <alignment vertical="center"/>
    </xf>
    <xf numFmtId="0" fontId="21" fillId="26" borderId="0" applyNumberFormat="0" applyBorder="0" applyAlignment="0" applyProtection="0">
      <alignment vertical="center"/>
    </xf>
    <xf numFmtId="0" fontId="9" fillId="6" borderId="0" applyNumberFormat="0" applyBorder="0" applyAlignment="0" applyProtection="0">
      <alignment vertical="center"/>
    </xf>
    <xf numFmtId="0" fontId="8" fillId="15" borderId="0" applyNumberFormat="0" applyBorder="0" applyAlignment="0" applyProtection="0">
      <alignment vertical="center"/>
    </xf>
    <xf numFmtId="0" fontId="9" fillId="5" borderId="0" applyNumberFormat="0" applyBorder="0" applyAlignment="0" applyProtection="0">
      <alignment vertical="center"/>
    </xf>
    <xf numFmtId="0" fontId="9" fillId="21" borderId="0" applyNumberFormat="0" applyBorder="0" applyAlignment="0" applyProtection="0">
      <alignment vertical="center"/>
    </xf>
    <xf numFmtId="0" fontId="9" fillId="13" borderId="0" applyNumberFormat="0" applyBorder="0" applyAlignment="0" applyProtection="0">
      <alignment vertical="center"/>
    </xf>
    <xf numFmtId="0" fontId="9" fillId="4" borderId="0" applyNumberFormat="0" applyBorder="0" applyAlignment="0" applyProtection="0">
      <alignment vertical="center"/>
    </xf>
    <xf numFmtId="0" fontId="8" fillId="25" borderId="0" applyNumberFormat="0" applyBorder="0" applyAlignment="0" applyProtection="0">
      <alignment vertical="center"/>
    </xf>
    <xf numFmtId="0" fontId="8" fillId="31" borderId="0" applyNumberFormat="0" applyBorder="0" applyAlignment="0" applyProtection="0">
      <alignment vertical="center"/>
    </xf>
    <xf numFmtId="0" fontId="9" fillId="20" borderId="0" applyNumberFormat="0" applyBorder="0" applyAlignment="0" applyProtection="0">
      <alignment vertical="center"/>
    </xf>
    <xf numFmtId="0" fontId="9" fillId="28" borderId="0" applyNumberFormat="0" applyBorder="0" applyAlignment="0" applyProtection="0">
      <alignment vertical="center"/>
    </xf>
    <xf numFmtId="0" fontId="8" fillId="27" borderId="0" applyNumberFormat="0" applyBorder="0" applyAlignment="0" applyProtection="0">
      <alignment vertical="center"/>
    </xf>
    <xf numFmtId="0" fontId="9" fillId="19" borderId="0" applyNumberFormat="0" applyBorder="0" applyAlignment="0" applyProtection="0">
      <alignment vertical="center"/>
    </xf>
    <xf numFmtId="0" fontId="8" fillId="3" borderId="0" applyNumberFormat="0" applyBorder="0" applyAlignment="0" applyProtection="0">
      <alignment vertical="center"/>
    </xf>
    <xf numFmtId="0" fontId="8" fillId="10" borderId="0" applyNumberFormat="0" applyBorder="0" applyAlignment="0" applyProtection="0">
      <alignment vertical="center"/>
    </xf>
    <xf numFmtId="0" fontId="9" fillId="9" borderId="0" applyNumberFormat="0" applyBorder="0" applyAlignment="0" applyProtection="0">
      <alignment vertical="center"/>
    </xf>
    <xf numFmtId="0" fontId="8" fillId="24" borderId="0" applyNumberFormat="0" applyBorder="0" applyAlignment="0" applyProtection="0">
      <alignment vertical="center"/>
    </xf>
  </cellStyleXfs>
  <cellXfs count="49">
    <xf numFmtId="0" fontId="0" fillId="0" borderId="0" xfId="0">
      <alignment vertical="center"/>
    </xf>
    <xf numFmtId="0" fontId="0" fillId="2" borderId="0" xfId="0" applyFont="1" applyFill="1">
      <alignment vertical="center"/>
    </xf>
    <xf numFmtId="0" fontId="0" fillId="2" borderId="0" xfId="0" applyFill="1">
      <alignment vertical="center"/>
    </xf>
    <xf numFmtId="0" fontId="0" fillId="2" borderId="0" xfId="0" applyNumberFormat="1" applyFont="1" applyFill="1" applyBorder="1" applyAlignment="1">
      <alignment horizontal="center" vertical="center" wrapText="1"/>
    </xf>
    <xf numFmtId="0" fontId="0" fillId="2" borderId="0" xfId="0" applyNumberFormat="1" applyFont="1" applyFill="1" applyBorder="1" applyAlignment="1">
      <alignment horizontal="left" vertical="center" wrapText="1"/>
    </xf>
    <xf numFmtId="0" fontId="1" fillId="2" borderId="0" xfId="0" applyNumberFormat="1" applyFont="1" applyFill="1" applyBorder="1" applyAlignment="1">
      <alignment horizontal="center" vertical="center" wrapText="1"/>
    </xf>
    <xf numFmtId="10" fontId="0" fillId="2" borderId="0" xfId="0" applyNumberFormat="1" applyFont="1" applyFill="1" applyBorder="1" applyAlignment="1">
      <alignment horizontal="center" vertical="center" wrapText="1"/>
    </xf>
    <xf numFmtId="0" fontId="0" fillId="2" borderId="0" xfId="0" applyNumberFormat="1" applyFont="1" applyFill="1" applyAlignment="1">
      <alignment horizontal="center" vertical="center" wrapText="1"/>
    </xf>
    <xf numFmtId="0" fontId="2"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right" vertical="center" wrapText="1"/>
    </xf>
    <xf numFmtId="0" fontId="4" fillId="2" borderId="1" xfId="0" applyNumberFormat="1" applyFont="1" applyFill="1" applyBorder="1" applyAlignment="1">
      <alignment horizontal="center" vertical="center" wrapText="1"/>
    </xf>
    <xf numFmtId="0" fontId="1"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left" vertical="center" wrapText="1"/>
    </xf>
    <xf numFmtId="0"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left" vertical="center" wrapText="1"/>
    </xf>
    <xf numFmtId="14" fontId="6" fillId="2" borderId="1" xfId="0" applyNumberFormat="1" applyFont="1" applyFill="1" applyBorder="1" applyAlignment="1">
      <alignment horizontal="center" vertical="center" wrapText="1"/>
    </xf>
    <xf numFmtId="10" fontId="2" fillId="2" borderId="1" xfId="0" applyNumberFormat="1" applyFont="1" applyFill="1" applyBorder="1" applyAlignment="1">
      <alignment horizontal="center" vertical="center" wrapText="1"/>
    </xf>
    <xf numFmtId="0" fontId="2" fillId="2" borderId="0" xfId="0" applyNumberFormat="1" applyFont="1" applyFill="1" applyAlignment="1">
      <alignment horizontal="center" vertical="center" wrapText="1"/>
    </xf>
    <xf numFmtId="10" fontId="4" fillId="2" borderId="1" xfId="0" applyNumberFormat="1" applyFont="1" applyFill="1" applyBorder="1" applyAlignment="1">
      <alignment horizontal="center" vertical="center" wrapText="1"/>
    </xf>
    <xf numFmtId="0" fontId="4" fillId="2" borderId="0" xfId="0" applyNumberFormat="1" applyFont="1" applyFill="1" applyAlignment="1">
      <alignment horizontal="right" vertical="center" wrapText="1"/>
    </xf>
    <xf numFmtId="10" fontId="5" fillId="2" borderId="1" xfId="0" applyNumberFormat="1" applyFont="1" applyFill="1" applyBorder="1" applyAlignment="1">
      <alignment horizontal="center" vertical="center" wrapText="1"/>
    </xf>
    <xf numFmtId="10" fontId="5" fillId="2" borderId="0" xfId="0" applyNumberFormat="1" applyFont="1" applyFill="1" applyAlignment="1">
      <alignment horizontal="center" vertical="center" wrapText="1"/>
    </xf>
    <xf numFmtId="10" fontId="6" fillId="2" borderId="1" xfId="0" applyNumberFormat="1" applyFont="1" applyFill="1" applyBorder="1" applyAlignment="1">
      <alignment horizontal="center" vertical="center" wrapText="1"/>
    </xf>
    <xf numFmtId="0" fontId="6" fillId="2" borderId="2" xfId="0" applyNumberFormat="1" applyFont="1" applyFill="1" applyBorder="1" applyAlignment="1">
      <alignment horizontal="center" vertical="center" wrapText="1"/>
    </xf>
    <xf numFmtId="14" fontId="6" fillId="2" borderId="3" xfId="0" applyNumberFormat="1" applyFont="1" applyFill="1" applyBorder="1" applyAlignment="1">
      <alignment horizontal="center" vertical="center" wrapText="1"/>
    </xf>
    <xf numFmtId="0" fontId="6" fillId="2" borderId="0" xfId="0" applyNumberFormat="1" applyFont="1" applyFill="1" applyAlignment="1">
      <alignment horizontal="center" vertical="center" wrapText="1"/>
    </xf>
    <xf numFmtId="0" fontId="6" fillId="2" borderId="0" xfId="0" applyNumberFormat="1" applyFont="1" applyFill="1" applyAlignment="1">
      <alignment horizontal="left" vertical="center" wrapText="1"/>
    </xf>
    <xf numFmtId="14" fontId="0" fillId="2" borderId="0" xfId="0" applyNumberFormat="1" applyFill="1">
      <alignment vertical="center"/>
    </xf>
    <xf numFmtId="0" fontId="6" fillId="2" borderId="4" xfId="0" applyNumberFormat="1" applyFont="1" applyFill="1" applyBorder="1" applyAlignment="1">
      <alignment horizontal="left" vertical="center" wrapText="1"/>
    </xf>
    <xf numFmtId="14" fontId="5" fillId="2" borderId="5" xfId="0" applyNumberFormat="1" applyFont="1" applyFill="1" applyBorder="1" applyAlignment="1">
      <alignment horizontal="center" vertical="center" wrapText="1"/>
    </xf>
    <xf numFmtId="0" fontId="6" fillId="2" borderId="6" xfId="0" applyNumberFormat="1" applyFont="1" applyFill="1" applyBorder="1" applyAlignment="1">
      <alignment horizontal="center" vertical="center" wrapText="1"/>
    </xf>
    <xf numFmtId="14" fontId="6" fillId="2" borderId="7" xfId="0" applyNumberFormat="1" applyFont="1" applyFill="1" applyBorder="1" applyAlignment="1">
      <alignment vertical="center" wrapText="1"/>
    </xf>
    <xf numFmtId="14" fontId="6" fillId="2" borderId="7" xfId="0" applyNumberFormat="1" applyFont="1" applyFill="1" applyBorder="1" applyAlignment="1">
      <alignment horizontal="center" vertical="center" wrapText="1"/>
    </xf>
    <xf numFmtId="0" fontId="6" fillId="2" borderId="7" xfId="0" applyNumberFormat="1" applyFont="1" applyFill="1" applyBorder="1" applyAlignment="1">
      <alignment horizontal="center" vertical="center" wrapText="1"/>
    </xf>
    <xf numFmtId="0" fontId="7" fillId="0" borderId="1" xfId="0" applyFont="1" applyBorder="1" applyAlignment="1">
      <alignment vertical="center" wrapText="1"/>
    </xf>
    <xf numFmtId="0" fontId="0" fillId="2" borderId="1" xfId="0" applyNumberFormat="1" applyFont="1" applyFill="1" applyBorder="1" applyAlignment="1">
      <alignment horizontal="center" vertical="center" wrapText="1"/>
    </xf>
    <xf numFmtId="0" fontId="4" fillId="0" borderId="7" xfId="0" applyFont="1" applyBorder="1" applyAlignment="1">
      <alignment horizontal="center" vertical="center" wrapText="1"/>
    </xf>
    <xf numFmtId="0" fontId="0" fillId="2" borderId="7" xfId="0" applyNumberFormat="1" applyFont="1" applyFill="1" applyBorder="1" applyAlignment="1">
      <alignment horizontal="center" vertical="center" wrapText="1"/>
    </xf>
    <xf numFmtId="0" fontId="4" fillId="0" borderId="1" xfId="0" applyFont="1" applyBorder="1" applyAlignment="1">
      <alignment horizontal="center" vertical="center" wrapText="1"/>
    </xf>
    <xf numFmtId="14" fontId="6" fillId="2" borderId="8" xfId="0" applyNumberFormat="1" applyFont="1" applyFill="1" applyBorder="1" applyAlignment="1">
      <alignment horizontal="center" vertical="center" wrapText="1"/>
    </xf>
    <xf numFmtId="10" fontId="6" fillId="2" borderId="7" xfId="0" applyNumberFormat="1" applyFont="1" applyFill="1" applyBorder="1" applyAlignment="1">
      <alignment horizontal="center" vertical="center" wrapText="1"/>
    </xf>
    <xf numFmtId="176" fontId="6" fillId="2" borderId="1" xfId="0" applyNumberFormat="1" applyFont="1" applyFill="1" applyBorder="1" applyAlignment="1">
      <alignment horizontal="center" vertical="center" wrapText="1"/>
    </xf>
    <xf numFmtId="0" fontId="6" fillId="0" borderId="1" xfId="0" applyFont="1" applyBorder="1" applyAlignment="1">
      <alignment horizontal="justify" vertical="center" wrapText="1"/>
    </xf>
    <xf numFmtId="0" fontId="0" fillId="2" borderId="1" xfId="0" applyFill="1" applyBorder="1">
      <alignment vertical="center"/>
    </xf>
    <xf numFmtId="176" fontId="0" fillId="2" borderId="7" xfId="0" applyNumberFormat="1" applyFont="1" applyFill="1" applyBorder="1" applyAlignment="1">
      <alignment horizontal="center" vertical="center" wrapText="1"/>
    </xf>
    <xf numFmtId="0" fontId="6" fillId="0" borderId="9" xfId="0" applyFont="1" applyBorder="1" applyAlignment="1">
      <alignment horizontal="justify" vertical="center" wrapText="1"/>
    </xf>
    <xf numFmtId="176" fontId="0" fillId="2" borderId="1"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R116"/>
  <sheetViews>
    <sheetView tabSelected="1" zoomScale="90" zoomScaleNormal="90" workbookViewId="0">
      <pane ySplit="3" topLeftCell="A4" activePane="bottomLeft" state="frozen"/>
      <selection/>
      <selection pane="bottomLeft" activeCell="A1" sqref="A1:L1"/>
    </sheetView>
  </sheetViews>
  <sheetFormatPr defaultColWidth="9" defaultRowHeight="17.25" customHeight="1"/>
  <cols>
    <col min="1" max="1" width="4.125" style="3" customWidth="1"/>
    <col min="2" max="2" width="19.75" style="4" customWidth="1"/>
    <col min="3" max="4" width="14" style="5" customWidth="1"/>
    <col min="5" max="5" width="8" style="3" customWidth="1"/>
    <col min="6" max="6" width="10.375" style="3" customWidth="1"/>
    <col min="7" max="7" width="10.125" style="3" customWidth="1"/>
    <col min="8" max="8" width="13.75" style="3" customWidth="1"/>
    <col min="9" max="9" width="13.5" style="6" customWidth="1"/>
    <col min="10" max="10" width="10.75" style="3" customWidth="1"/>
    <col min="11" max="11" width="10.125" style="3" customWidth="1"/>
    <col min="12" max="12" width="43.2333333333333" style="3" customWidth="1"/>
    <col min="13" max="13" width="23.25" style="7" hidden="1" customWidth="1"/>
    <col min="14" max="14" width="22.75" style="2" hidden="1" customWidth="1"/>
    <col min="15" max="15" width="8.375" style="2" hidden="1" customWidth="1"/>
    <col min="16" max="16" width="11.125" style="2" hidden="1" customWidth="1"/>
    <col min="17" max="17" width="6.25" style="2" hidden="1" customWidth="1"/>
    <col min="18" max="18" width="14.8333333333333" style="2" hidden="1" customWidth="1"/>
    <col min="19" max="19" width="9.5" style="1" customWidth="1"/>
    <col min="20" max="16384" width="9" style="1"/>
  </cols>
  <sheetData>
    <row r="1" ht="45" customHeight="1" spans="1:13">
      <c r="A1" s="8" t="s">
        <v>0</v>
      </c>
      <c r="B1" s="8"/>
      <c r="C1" s="9"/>
      <c r="D1" s="9"/>
      <c r="E1" s="8"/>
      <c r="F1" s="8"/>
      <c r="G1" s="8"/>
      <c r="H1" s="8"/>
      <c r="I1" s="18"/>
      <c r="J1" s="8"/>
      <c r="K1" s="8"/>
      <c r="L1" s="8"/>
      <c r="M1" s="19"/>
    </row>
    <row r="2" customHeight="1" spans="1:13">
      <c r="A2" s="10"/>
      <c r="B2" s="11"/>
      <c r="C2" s="12"/>
      <c r="D2" s="12"/>
      <c r="E2" s="11"/>
      <c r="F2" s="11"/>
      <c r="G2" s="11"/>
      <c r="H2" s="11"/>
      <c r="I2" s="20"/>
      <c r="J2" s="11"/>
      <c r="K2" s="11"/>
      <c r="L2" s="10"/>
      <c r="M2" s="21"/>
    </row>
    <row r="3" ht="29.25" customHeight="1" spans="1:13">
      <c r="A3" s="13" t="s">
        <v>1</v>
      </c>
      <c r="B3" s="14" t="s">
        <v>2</v>
      </c>
      <c r="C3" s="13" t="s">
        <v>3</v>
      </c>
      <c r="D3" s="13" t="s">
        <v>4</v>
      </c>
      <c r="E3" s="13" t="s">
        <v>5</v>
      </c>
      <c r="F3" s="13" t="s">
        <v>6</v>
      </c>
      <c r="G3" s="13" t="s">
        <v>7</v>
      </c>
      <c r="H3" s="13" t="s">
        <v>8</v>
      </c>
      <c r="I3" s="22" t="s">
        <v>9</v>
      </c>
      <c r="J3" s="22" t="s">
        <v>10</v>
      </c>
      <c r="K3" s="22" t="s">
        <v>11</v>
      </c>
      <c r="L3" s="22" t="s">
        <v>12</v>
      </c>
      <c r="M3" s="23"/>
    </row>
    <row r="4" s="1" customFormat="1" ht="72" customHeight="1" spans="1:18">
      <c r="A4" s="15">
        <v>1</v>
      </c>
      <c r="B4" s="16" t="s">
        <v>13</v>
      </c>
      <c r="C4" s="15" t="s">
        <v>14</v>
      </c>
      <c r="D4" s="15" t="s">
        <v>15</v>
      </c>
      <c r="E4" s="15">
        <f>G4-F4</f>
        <v>7304</v>
      </c>
      <c r="F4" s="17">
        <v>43850</v>
      </c>
      <c r="G4" s="17">
        <v>51154</v>
      </c>
      <c r="H4" s="15">
        <v>480422</v>
      </c>
      <c r="I4" s="24" t="s">
        <v>16</v>
      </c>
      <c r="J4" s="15">
        <f t="shared" ref="J4:J11" si="0">G4-R4</f>
        <v>7216</v>
      </c>
      <c r="K4" s="17" t="s">
        <v>17</v>
      </c>
      <c r="L4" s="15" t="s">
        <v>18</v>
      </c>
      <c r="M4" s="25" t="s">
        <v>19</v>
      </c>
      <c r="N4" s="2"/>
      <c r="O4" s="26"/>
      <c r="P4" s="2"/>
      <c r="Q4" s="2"/>
      <c r="R4" s="17">
        <v>43938</v>
      </c>
    </row>
    <row r="5" s="1" customFormat="1" ht="63" customHeight="1" spans="1:18">
      <c r="A5" s="15">
        <v>2</v>
      </c>
      <c r="B5" s="16" t="s">
        <v>20</v>
      </c>
      <c r="C5" s="15" t="s">
        <v>14</v>
      </c>
      <c r="D5" s="15" t="s">
        <v>15</v>
      </c>
      <c r="E5" s="15">
        <f>G5-F5</f>
        <v>7304</v>
      </c>
      <c r="F5" s="17">
        <v>43774</v>
      </c>
      <c r="G5" s="17">
        <v>51078</v>
      </c>
      <c r="H5" s="15">
        <v>142951</v>
      </c>
      <c r="I5" s="24" t="s">
        <v>21</v>
      </c>
      <c r="J5" s="15">
        <f t="shared" si="0"/>
        <v>7140</v>
      </c>
      <c r="K5" s="17" t="s">
        <v>17</v>
      </c>
      <c r="L5" s="16" t="s">
        <v>22</v>
      </c>
      <c r="M5" s="25" t="s">
        <v>19</v>
      </c>
      <c r="N5" s="2"/>
      <c r="O5" s="26"/>
      <c r="P5" s="2"/>
      <c r="Q5" s="2"/>
      <c r="R5" s="17">
        <v>43938</v>
      </c>
    </row>
    <row r="6" s="1" customFormat="1" ht="64" customHeight="1" spans="1:18">
      <c r="A6" s="15">
        <v>3</v>
      </c>
      <c r="B6" s="16" t="s">
        <v>23</v>
      </c>
      <c r="C6" s="15" t="s">
        <v>14</v>
      </c>
      <c r="D6" s="15" t="s">
        <v>15</v>
      </c>
      <c r="E6" s="15">
        <f>G6-F6</f>
        <v>7304</v>
      </c>
      <c r="F6" s="17">
        <v>43922</v>
      </c>
      <c r="G6" s="17">
        <v>51226</v>
      </c>
      <c r="H6" s="15">
        <v>44003</v>
      </c>
      <c r="I6" s="24" t="s">
        <v>24</v>
      </c>
      <c r="J6" s="15">
        <f t="shared" si="0"/>
        <v>7288</v>
      </c>
      <c r="K6" s="17" t="s">
        <v>17</v>
      </c>
      <c r="L6" s="16" t="s">
        <v>18</v>
      </c>
      <c r="M6" s="27"/>
      <c r="N6" s="2"/>
      <c r="O6" s="26"/>
      <c r="P6" s="2"/>
      <c r="Q6" s="2"/>
      <c r="R6" s="17">
        <v>43938</v>
      </c>
    </row>
    <row r="7" s="2" customFormat="1" ht="35" customHeight="1" spans="1:18">
      <c r="A7" s="15">
        <v>4</v>
      </c>
      <c r="B7" s="16" t="s">
        <v>25</v>
      </c>
      <c r="C7" s="15" t="s">
        <v>14</v>
      </c>
      <c r="D7" s="15" t="s">
        <v>26</v>
      </c>
      <c r="E7" s="15">
        <v>1096</v>
      </c>
      <c r="F7" s="17">
        <v>43000</v>
      </c>
      <c r="G7" s="17">
        <v>44096</v>
      </c>
      <c r="H7" s="15">
        <v>13500</v>
      </c>
      <c r="I7" s="24">
        <v>0.063</v>
      </c>
      <c r="J7" s="15">
        <f t="shared" si="0"/>
        <v>158</v>
      </c>
      <c r="K7" s="15" t="s">
        <v>17</v>
      </c>
      <c r="L7" s="16" t="s">
        <v>27</v>
      </c>
      <c r="M7" s="28"/>
      <c r="N7" s="29">
        <v>43251</v>
      </c>
      <c r="O7" s="26">
        <v>43350</v>
      </c>
      <c r="P7" s="26">
        <v>43420</v>
      </c>
      <c r="Q7" s="2">
        <f>G7-P7</f>
        <v>676</v>
      </c>
      <c r="R7" s="17">
        <v>43938</v>
      </c>
    </row>
    <row r="8" s="2" customFormat="1" ht="35" customHeight="1" spans="1:18">
      <c r="A8" s="15">
        <v>5</v>
      </c>
      <c r="B8" s="16" t="s">
        <v>28</v>
      </c>
      <c r="C8" s="15" t="s">
        <v>14</v>
      </c>
      <c r="D8" s="15" t="s">
        <v>26</v>
      </c>
      <c r="E8" s="15">
        <v>1093</v>
      </c>
      <c r="F8" s="17">
        <v>43090</v>
      </c>
      <c r="G8" s="17">
        <v>44183</v>
      </c>
      <c r="H8" s="15">
        <v>16372</v>
      </c>
      <c r="I8" s="24" t="s">
        <v>29</v>
      </c>
      <c r="J8" s="15">
        <f t="shared" si="0"/>
        <v>245</v>
      </c>
      <c r="K8" s="15"/>
      <c r="L8" s="16"/>
      <c r="M8" s="28"/>
      <c r="N8" s="29">
        <v>43251</v>
      </c>
      <c r="O8" s="26">
        <v>43350</v>
      </c>
      <c r="P8" s="26">
        <v>43420</v>
      </c>
      <c r="Q8" s="2" t="e">
        <f>#REF!-P8</f>
        <v>#REF!</v>
      </c>
      <c r="R8" s="17">
        <v>43938</v>
      </c>
    </row>
    <row r="9" s="2" customFormat="1" ht="35" customHeight="1" spans="1:18">
      <c r="A9" s="15">
        <v>6</v>
      </c>
      <c r="B9" s="16" t="s">
        <v>30</v>
      </c>
      <c r="C9" s="15" t="s">
        <v>14</v>
      </c>
      <c r="D9" s="15" t="s">
        <v>26</v>
      </c>
      <c r="E9" s="15">
        <v>1096</v>
      </c>
      <c r="F9" s="17">
        <v>43021</v>
      </c>
      <c r="G9" s="17">
        <v>44117</v>
      </c>
      <c r="H9" s="15">
        <v>20000</v>
      </c>
      <c r="I9" s="24" t="s">
        <v>31</v>
      </c>
      <c r="J9" s="15">
        <f t="shared" si="0"/>
        <v>179</v>
      </c>
      <c r="K9" s="15" t="s">
        <v>17</v>
      </c>
      <c r="L9" s="16" t="s">
        <v>32</v>
      </c>
      <c r="M9" s="28"/>
      <c r="N9" s="29">
        <v>43251</v>
      </c>
      <c r="O9" s="26">
        <v>43350</v>
      </c>
      <c r="P9" s="26">
        <v>43420</v>
      </c>
      <c r="Q9" s="2">
        <f>G9-P9</f>
        <v>697</v>
      </c>
      <c r="R9" s="17">
        <v>43938</v>
      </c>
    </row>
    <row r="10" s="2" customFormat="1" ht="35" customHeight="1" spans="1:18">
      <c r="A10" s="15">
        <v>7</v>
      </c>
      <c r="B10" s="16" t="s">
        <v>33</v>
      </c>
      <c r="C10" s="15" t="s">
        <v>14</v>
      </c>
      <c r="D10" s="15" t="s">
        <v>26</v>
      </c>
      <c r="E10" s="15">
        <v>1095</v>
      </c>
      <c r="F10" s="17">
        <v>43063</v>
      </c>
      <c r="G10" s="17">
        <v>44158</v>
      </c>
      <c r="H10" s="15">
        <v>5095</v>
      </c>
      <c r="I10" s="24" t="s">
        <v>29</v>
      </c>
      <c r="J10" s="15">
        <f t="shared" si="0"/>
        <v>220</v>
      </c>
      <c r="K10" s="15"/>
      <c r="L10" s="16"/>
      <c r="M10" s="28"/>
      <c r="N10" s="29">
        <v>43251</v>
      </c>
      <c r="O10" s="26">
        <v>43350</v>
      </c>
      <c r="P10" s="26">
        <v>43420</v>
      </c>
      <c r="Q10" s="2">
        <f>G10-P10</f>
        <v>738</v>
      </c>
      <c r="R10" s="17">
        <v>43938</v>
      </c>
    </row>
    <row r="11" ht="35" customHeight="1" spans="1:18">
      <c r="A11" s="15">
        <v>8</v>
      </c>
      <c r="B11" s="16" t="s">
        <v>34</v>
      </c>
      <c r="C11" s="15" t="s">
        <v>14</v>
      </c>
      <c r="D11" s="15" t="s">
        <v>35</v>
      </c>
      <c r="E11" s="15">
        <v>365</v>
      </c>
      <c r="F11" s="17">
        <v>43620</v>
      </c>
      <c r="G11" s="17">
        <f>F11+E11</f>
        <v>43985</v>
      </c>
      <c r="H11" s="15">
        <v>29756</v>
      </c>
      <c r="I11" s="24">
        <v>0.0528</v>
      </c>
      <c r="J11" s="15">
        <f t="shared" si="0"/>
        <v>47</v>
      </c>
      <c r="K11" s="15"/>
      <c r="L11" s="16"/>
      <c r="M11" s="28"/>
      <c r="N11" s="29">
        <v>43251</v>
      </c>
      <c r="O11" s="26">
        <v>43350</v>
      </c>
      <c r="P11" s="26">
        <v>43420</v>
      </c>
      <c r="Q11" s="2">
        <f>G11-P11</f>
        <v>565</v>
      </c>
      <c r="R11" s="17">
        <v>43938</v>
      </c>
    </row>
    <row r="12" ht="35" customHeight="1" spans="1:18">
      <c r="A12" s="15">
        <v>9</v>
      </c>
      <c r="B12" s="16" t="s">
        <v>36</v>
      </c>
      <c r="C12" s="15" t="s">
        <v>14</v>
      </c>
      <c r="D12" s="15" t="s">
        <v>26</v>
      </c>
      <c r="E12" s="15">
        <v>231</v>
      </c>
      <c r="F12" s="17">
        <v>43825</v>
      </c>
      <c r="G12" s="17">
        <v>44056</v>
      </c>
      <c r="H12" s="15">
        <v>5700</v>
      </c>
      <c r="I12" s="24">
        <v>0.0508</v>
      </c>
      <c r="J12" s="15">
        <f t="shared" ref="J12:J63" si="1">G12-R12</f>
        <v>118</v>
      </c>
      <c r="K12" s="15" t="s">
        <v>37</v>
      </c>
      <c r="L12" s="16" t="s">
        <v>38</v>
      </c>
      <c r="M12" s="27"/>
      <c r="N12" s="29"/>
      <c r="O12" s="26"/>
      <c r="P12" s="26"/>
      <c r="R12" s="17">
        <v>43938</v>
      </c>
    </row>
    <row r="13" s="2" customFormat="1" ht="35" customHeight="1" spans="1:18">
      <c r="A13" s="15">
        <v>10</v>
      </c>
      <c r="B13" s="16" t="s">
        <v>39</v>
      </c>
      <c r="C13" s="15" t="s">
        <v>14</v>
      </c>
      <c r="D13" s="15" t="s">
        <v>26</v>
      </c>
      <c r="E13" s="15">
        <f>G13-F13</f>
        <v>363</v>
      </c>
      <c r="F13" s="17">
        <v>43819</v>
      </c>
      <c r="G13" s="17">
        <v>44182</v>
      </c>
      <c r="H13" s="15">
        <v>25000</v>
      </c>
      <c r="I13" s="24">
        <v>0.0528</v>
      </c>
      <c r="J13" s="15">
        <f t="shared" si="1"/>
        <v>244</v>
      </c>
      <c r="K13" s="15" t="s">
        <v>40</v>
      </c>
      <c r="L13" s="16" t="s">
        <v>41</v>
      </c>
      <c r="M13" s="30"/>
      <c r="N13" s="31">
        <v>43251</v>
      </c>
      <c r="O13" s="26">
        <v>43350</v>
      </c>
      <c r="P13" s="26">
        <v>43420</v>
      </c>
      <c r="Q13" s="2">
        <f t="shared" ref="Q13" si="2">G13-P13</f>
        <v>762</v>
      </c>
      <c r="R13" s="17">
        <v>43938</v>
      </c>
    </row>
    <row r="14" s="2" customFormat="1" ht="35" customHeight="1" spans="1:18">
      <c r="A14" s="15">
        <v>11</v>
      </c>
      <c r="B14" s="16" t="s">
        <v>42</v>
      </c>
      <c r="C14" s="15" t="s">
        <v>14</v>
      </c>
      <c r="D14" s="15" t="s">
        <v>26</v>
      </c>
      <c r="E14" s="15">
        <v>345</v>
      </c>
      <c r="F14" s="17">
        <v>43837</v>
      </c>
      <c r="G14" s="17">
        <v>44182</v>
      </c>
      <c r="H14" s="15">
        <v>3200</v>
      </c>
      <c r="I14" s="24">
        <v>0.0528</v>
      </c>
      <c r="J14" s="15">
        <f t="shared" si="1"/>
        <v>244</v>
      </c>
      <c r="K14" s="15" t="s">
        <v>40</v>
      </c>
      <c r="L14" s="16" t="s">
        <v>43</v>
      </c>
      <c r="M14" s="30"/>
      <c r="N14" s="31">
        <v>43251</v>
      </c>
      <c r="O14" s="26">
        <v>43350</v>
      </c>
      <c r="P14" s="26">
        <v>43420</v>
      </c>
      <c r="Q14" s="2">
        <f t="shared" ref="Q14:Q21" si="3">G14-P14</f>
        <v>762</v>
      </c>
      <c r="R14" s="17">
        <v>43938</v>
      </c>
    </row>
    <row r="15" s="2" customFormat="1" ht="35" customHeight="1" spans="1:18">
      <c r="A15" s="15">
        <v>12</v>
      </c>
      <c r="B15" s="16" t="s">
        <v>44</v>
      </c>
      <c r="C15" s="15" t="s">
        <v>14</v>
      </c>
      <c r="D15" s="15" t="s">
        <v>26</v>
      </c>
      <c r="E15" s="15">
        <f>G15-F15</f>
        <v>210</v>
      </c>
      <c r="F15" s="17">
        <v>43846</v>
      </c>
      <c r="G15" s="17">
        <v>44056</v>
      </c>
      <c r="H15" s="15">
        <v>3415</v>
      </c>
      <c r="I15" s="24">
        <v>0.0488</v>
      </c>
      <c r="J15" s="15">
        <f t="shared" si="1"/>
        <v>118</v>
      </c>
      <c r="K15" s="15" t="s">
        <v>17</v>
      </c>
      <c r="L15" s="16" t="s">
        <v>45</v>
      </c>
      <c r="M15" s="30"/>
      <c r="N15" s="31">
        <v>43251</v>
      </c>
      <c r="O15" s="26">
        <v>43350</v>
      </c>
      <c r="P15" s="26">
        <v>43420</v>
      </c>
      <c r="Q15" s="2">
        <f t="shared" si="3"/>
        <v>636</v>
      </c>
      <c r="R15" s="17">
        <v>43938</v>
      </c>
    </row>
    <row r="16" s="2" customFormat="1" ht="35" customHeight="1" spans="1:18">
      <c r="A16" s="15">
        <v>13</v>
      </c>
      <c r="B16" s="16" t="s">
        <v>46</v>
      </c>
      <c r="C16" s="15" t="s">
        <v>14</v>
      </c>
      <c r="D16" s="15" t="s">
        <v>26</v>
      </c>
      <c r="E16" s="15">
        <v>1064</v>
      </c>
      <c r="F16" s="17">
        <v>43123</v>
      </c>
      <c r="G16" s="17">
        <v>44187</v>
      </c>
      <c r="H16" s="15">
        <v>14400</v>
      </c>
      <c r="I16" s="24" t="s">
        <v>47</v>
      </c>
      <c r="J16" s="15">
        <f t="shared" si="1"/>
        <v>249</v>
      </c>
      <c r="K16" s="15" t="s">
        <v>48</v>
      </c>
      <c r="L16" s="16" t="s">
        <v>49</v>
      </c>
      <c r="M16" s="28"/>
      <c r="N16" s="29">
        <v>43251</v>
      </c>
      <c r="O16" s="26">
        <v>43350</v>
      </c>
      <c r="P16" s="26">
        <v>43420</v>
      </c>
      <c r="Q16" s="2">
        <f t="shared" si="3"/>
        <v>767</v>
      </c>
      <c r="R16" s="17">
        <v>43938</v>
      </c>
    </row>
    <row r="17" s="2" customFormat="1" ht="35" customHeight="1" spans="1:18">
      <c r="A17" s="15">
        <v>14</v>
      </c>
      <c r="B17" s="16" t="s">
        <v>50</v>
      </c>
      <c r="C17" s="15" t="s">
        <v>14</v>
      </c>
      <c r="D17" s="15" t="s">
        <v>26</v>
      </c>
      <c r="E17" s="15">
        <v>1044</v>
      </c>
      <c r="F17" s="17">
        <v>43143</v>
      </c>
      <c r="G17" s="17">
        <v>44187</v>
      </c>
      <c r="H17" s="15">
        <v>7000</v>
      </c>
      <c r="I17" s="24">
        <v>0.0668</v>
      </c>
      <c r="J17" s="15">
        <f t="shared" si="1"/>
        <v>249</v>
      </c>
      <c r="K17" s="15"/>
      <c r="L17" s="16"/>
      <c r="M17" s="28"/>
      <c r="N17" s="29">
        <v>43251</v>
      </c>
      <c r="O17" s="26">
        <v>43350</v>
      </c>
      <c r="P17" s="26">
        <v>43420</v>
      </c>
      <c r="Q17" s="2">
        <f t="shared" si="3"/>
        <v>767</v>
      </c>
      <c r="R17" s="17">
        <v>43938</v>
      </c>
    </row>
    <row r="18" s="2" customFormat="1" ht="35" customHeight="1" spans="1:18">
      <c r="A18" s="15">
        <v>15</v>
      </c>
      <c r="B18" s="16" t="s">
        <v>51</v>
      </c>
      <c r="C18" s="15" t="s">
        <v>14</v>
      </c>
      <c r="D18" s="15" t="s">
        <v>26</v>
      </c>
      <c r="E18" s="15">
        <v>1030</v>
      </c>
      <c r="F18" s="17">
        <v>43157</v>
      </c>
      <c r="G18" s="17">
        <v>44187</v>
      </c>
      <c r="H18" s="15">
        <v>10000</v>
      </c>
      <c r="I18" s="24">
        <v>0.0668</v>
      </c>
      <c r="J18" s="15">
        <f t="shared" si="1"/>
        <v>249</v>
      </c>
      <c r="K18" s="15"/>
      <c r="L18" s="16"/>
      <c r="M18" s="28"/>
      <c r="N18" s="29">
        <v>43251</v>
      </c>
      <c r="O18" s="26">
        <v>43350</v>
      </c>
      <c r="P18" s="26">
        <v>43420</v>
      </c>
      <c r="Q18" s="2">
        <f t="shared" si="3"/>
        <v>767</v>
      </c>
      <c r="R18" s="17">
        <v>43938</v>
      </c>
    </row>
    <row r="19" s="2" customFormat="1" ht="35" customHeight="1" spans="1:18">
      <c r="A19" s="15">
        <v>16</v>
      </c>
      <c r="B19" s="16" t="s">
        <v>52</v>
      </c>
      <c r="C19" s="15" t="s">
        <v>14</v>
      </c>
      <c r="D19" s="15" t="s">
        <v>26</v>
      </c>
      <c r="E19" s="15">
        <v>1020</v>
      </c>
      <c r="F19" s="17">
        <v>43167</v>
      </c>
      <c r="G19" s="17">
        <v>44187</v>
      </c>
      <c r="H19" s="15">
        <v>10570</v>
      </c>
      <c r="I19" s="24">
        <v>0.0668</v>
      </c>
      <c r="J19" s="15">
        <f t="shared" si="1"/>
        <v>249</v>
      </c>
      <c r="K19" s="15"/>
      <c r="L19" s="16"/>
      <c r="M19" s="28"/>
      <c r="N19" s="29">
        <v>43251</v>
      </c>
      <c r="O19" s="26">
        <v>43350</v>
      </c>
      <c r="P19" s="26">
        <v>43420</v>
      </c>
      <c r="Q19" s="2">
        <f t="shared" si="3"/>
        <v>767</v>
      </c>
      <c r="R19" s="17">
        <v>43938</v>
      </c>
    </row>
    <row r="20" s="2" customFormat="1" ht="35" customHeight="1" spans="1:18">
      <c r="A20" s="15">
        <v>17</v>
      </c>
      <c r="B20" s="16" t="s">
        <v>53</v>
      </c>
      <c r="C20" s="15" t="s">
        <v>14</v>
      </c>
      <c r="D20" s="15" t="s">
        <v>26</v>
      </c>
      <c r="E20" s="15">
        <v>994</v>
      </c>
      <c r="F20" s="17">
        <v>43193</v>
      </c>
      <c r="G20" s="17">
        <v>44187</v>
      </c>
      <c r="H20" s="15">
        <v>3500</v>
      </c>
      <c r="I20" s="24">
        <v>0.0618</v>
      </c>
      <c r="J20" s="15">
        <f t="shared" si="1"/>
        <v>249</v>
      </c>
      <c r="K20" s="15"/>
      <c r="L20" s="16"/>
      <c r="M20" s="28"/>
      <c r="N20" s="29">
        <v>43251</v>
      </c>
      <c r="O20" s="26">
        <v>43350</v>
      </c>
      <c r="P20" s="26">
        <v>43420</v>
      </c>
      <c r="Q20" s="2">
        <f t="shared" si="3"/>
        <v>767</v>
      </c>
      <c r="R20" s="17">
        <v>43938</v>
      </c>
    </row>
    <row r="21" s="2" customFormat="1" ht="35" customHeight="1" spans="1:18">
      <c r="A21" s="15">
        <v>18</v>
      </c>
      <c r="B21" s="16" t="s">
        <v>54</v>
      </c>
      <c r="C21" s="15" t="s">
        <v>14</v>
      </c>
      <c r="D21" s="15" t="s">
        <v>26</v>
      </c>
      <c r="E21" s="15">
        <v>980</v>
      </c>
      <c r="F21" s="17">
        <v>43207</v>
      </c>
      <c r="G21" s="17">
        <v>44187</v>
      </c>
      <c r="H21" s="15">
        <v>5437</v>
      </c>
      <c r="I21" s="24">
        <v>0.0618</v>
      </c>
      <c r="J21" s="15">
        <f t="shared" si="1"/>
        <v>249</v>
      </c>
      <c r="K21" s="15"/>
      <c r="L21" s="16"/>
      <c r="M21" s="28"/>
      <c r="N21" s="29">
        <v>43251</v>
      </c>
      <c r="O21" s="26">
        <v>43350</v>
      </c>
      <c r="P21" s="26">
        <v>43420</v>
      </c>
      <c r="Q21" s="2">
        <f t="shared" si="3"/>
        <v>767</v>
      </c>
      <c r="R21" s="17">
        <v>43938</v>
      </c>
    </row>
    <row r="22" s="2" customFormat="1" ht="35" customHeight="1" spans="1:18">
      <c r="A22" s="15">
        <v>19</v>
      </c>
      <c r="B22" s="16" t="s">
        <v>55</v>
      </c>
      <c r="C22" s="15" t="s">
        <v>14</v>
      </c>
      <c r="D22" s="15" t="s">
        <v>26</v>
      </c>
      <c r="E22" s="15">
        <v>348</v>
      </c>
      <c r="F22" s="17">
        <v>43839</v>
      </c>
      <c r="G22" s="17">
        <v>44187</v>
      </c>
      <c r="H22" s="15">
        <v>10000</v>
      </c>
      <c r="I22" s="24">
        <v>0.0528</v>
      </c>
      <c r="J22" s="15">
        <f t="shared" si="1"/>
        <v>249</v>
      </c>
      <c r="K22" s="15"/>
      <c r="L22" s="16"/>
      <c r="M22" s="28"/>
      <c r="N22" s="29"/>
      <c r="O22" s="26"/>
      <c r="P22" s="26"/>
      <c r="R22" s="17">
        <v>43938</v>
      </c>
    </row>
    <row r="23" s="2" customFormat="1" ht="35" customHeight="1" spans="1:18">
      <c r="A23" s="15">
        <v>20</v>
      </c>
      <c r="B23" s="16" t="s">
        <v>56</v>
      </c>
      <c r="C23" s="15" t="s">
        <v>14</v>
      </c>
      <c r="D23" s="15" t="s">
        <v>26</v>
      </c>
      <c r="E23" s="15">
        <v>950</v>
      </c>
      <c r="F23" s="17">
        <v>43237</v>
      </c>
      <c r="G23" s="17">
        <v>44187</v>
      </c>
      <c r="H23" s="15">
        <v>3791</v>
      </c>
      <c r="I23" s="24">
        <v>0.0618</v>
      </c>
      <c r="J23" s="15">
        <f t="shared" si="1"/>
        <v>249</v>
      </c>
      <c r="K23" s="15"/>
      <c r="L23" s="16"/>
      <c r="M23" s="28"/>
      <c r="N23" s="29">
        <v>43251</v>
      </c>
      <c r="O23" s="26">
        <v>43350</v>
      </c>
      <c r="P23" s="26">
        <v>43420</v>
      </c>
      <c r="Q23" s="2">
        <f>G23-P23</f>
        <v>767</v>
      </c>
      <c r="R23" s="17">
        <v>43938</v>
      </c>
    </row>
    <row r="24" s="2" customFormat="1" ht="35" customHeight="1" spans="1:18">
      <c r="A24" s="15">
        <v>21</v>
      </c>
      <c r="B24" s="16" t="s">
        <v>57</v>
      </c>
      <c r="C24" s="15" t="s">
        <v>14</v>
      </c>
      <c r="D24" s="15" t="s">
        <v>26</v>
      </c>
      <c r="E24" s="15">
        <v>924</v>
      </c>
      <c r="F24" s="17">
        <v>43263</v>
      </c>
      <c r="G24" s="17">
        <v>44187</v>
      </c>
      <c r="H24" s="15">
        <v>6060</v>
      </c>
      <c r="I24" s="24">
        <v>0.058</v>
      </c>
      <c r="J24" s="15">
        <f t="shared" si="1"/>
        <v>249</v>
      </c>
      <c r="K24" s="15"/>
      <c r="L24" s="16"/>
      <c r="M24" s="28"/>
      <c r="N24" s="29"/>
      <c r="O24" s="26">
        <v>43350</v>
      </c>
      <c r="P24" s="26">
        <v>43420</v>
      </c>
      <c r="Q24" s="2">
        <f>G24-P24</f>
        <v>767</v>
      </c>
      <c r="R24" s="17">
        <v>43938</v>
      </c>
    </row>
    <row r="25" s="2" customFormat="1" ht="35" customHeight="1" spans="1:18">
      <c r="A25" s="15">
        <v>22</v>
      </c>
      <c r="B25" s="16" t="s">
        <v>58</v>
      </c>
      <c r="C25" s="15" t="s">
        <v>14</v>
      </c>
      <c r="D25" s="15" t="s">
        <v>26</v>
      </c>
      <c r="E25" s="15">
        <v>360</v>
      </c>
      <c r="F25" s="17">
        <v>43651</v>
      </c>
      <c r="G25" s="17">
        <v>44011</v>
      </c>
      <c r="H25" s="15">
        <v>10600</v>
      </c>
      <c r="I25" s="24">
        <v>0.055</v>
      </c>
      <c r="J25" s="15">
        <f t="shared" si="1"/>
        <v>73</v>
      </c>
      <c r="K25" s="15"/>
      <c r="L25" s="16"/>
      <c r="M25" s="28"/>
      <c r="N25" s="29"/>
      <c r="O25" s="26">
        <v>43350</v>
      </c>
      <c r="P25" s="26">
        <v>43420</v>
      </c>
      <c r="Q25" s="2">
        <f>G25-P25</f>
        <v>591</v>
      </c>
      <c r="R25" s="17">
        <v>43938</v>
      </c>
    </row>
    <row r="26" s="2" customFormat="1" ht="35" customHeight="1" spans="1:18">
      <c r="A26" s="15">
        <v>23</v>
      </c>
      <c r="B26" s="16" t="s">
        <v>59</v>
      </c>
      <c r="C26" s="15" t="s">
        <v>14</v>
      </c>
      <c r="D26" s="15" t="s">
        <v>26</v>
      </c>
      <c r="E26" s="15">
        <v>393</v>
      </c>
      <c r="F26" s="17">
        <v>43794</v>
      </c>
      <c r="G26" s="17">
        <v>44187</v>
      </c>
      <c r="H26" s="15">
        <v>3000</v>
      </c>
      <c r="I26" s="24">
        <v>0.0528</v>
      </c>
      <c r="J26" s="15">
        <f t="shared" si="1"/>
        <v>249</v>
      </c>
      <c r="K26" s="15"/>
      <c r="L26" s="16"/>
      <c r="M26" s="28"/>
      <c r="N26" s="29"/>
      <c r="O26" s="26"/>
      <c r="P26" s="26"/>
      <c r="R26" s="17">
        <v>43938</v>
      </c>
    </row>
    <row r="27" s="2" customFormat="1" ht="35" customHeight="1" spans="1:18">
      <c r="A27" s="15">
        <v>24</v>
      </c>
      <c r="B27" s="16" t="s">
        <v>60</v>
      </c>
      <c r="C27" s="15" t="s">
        <v>14</v>
      </c>
      <c r="D27" s="15" t="s">
        <v>26</v>
      </c>
      <c r="E27" s="15">
        <v>356</v>
      </c>
      <c r="F27" s="17">
        <v>43655</v>
      </c>
      <c r="G27" s="17">
        <f>F27+E27</f>
        <v>44011</v>
      </c>
      <c r="H27" s="15">
        <v>9000</v>
      </c>
      <c r="I27" s="24">
        <v>0.055</v>
      </c>
      <c r="J27" s="15">
        <f t="shared" si="1"/>
        <v>73</v>
      </c>
      <c r="K27" s="15"/>
      <c r="L27" s="16"/>
      <c r="M27" s="28"/>
      <c r="N27" s="29">
        <v>43251</v>
      </c>
      <c r="O27" s="26">
        <v>43350</v>
      </c>
      <c r="P27" s="26">
        <v>43420</v>
      </c>
      <c r="Q27" s="2">
        <f>G27-P27</f>
        <v>591</v>
      </c>
      <c r="R27" s="17">
        <v>43938</v>
      </c>
    </row>
    <row r="28" ht="35" customHeight="1" spans="1:18">
      <c r="A28" s="15">
        <v>25</v>
      </c>
      <c r="B28" s="16" t="s">
        <v>61</v>
      </c>
      <c r="C28" s="15" t="s">
        <v>14</v>
      </c>
      <c r="D28" s="15" t="s">
        <v>35</v>
      </c>
      <c r="E28" s="15">
        <v>333</v>
      </c>
      <c r="F28" s="17">
        <v>43615</v>
      </c>
      <c r="G28" s="17">
        <v>43948</v>
      </c>
      <c r="H28" s="15">
        <v>20037</v>
      </c>
      <c r="I28" s="24">
        <v>0.05</v>
      </c>
      <c r="J28" s="15">
        <f t="shared" si="1"/>
        <v>10</v>
      </c>
      <c r="K28" s="17"/>
      <c r="L28" s="16" t="s">
        <v>62</v>
      </c>
      <c r="M28" s="28"/>
      <c r="O28" s="26"/>
      <c r="R28" s="17">
        <v>43938</v>
      </c>
    </row>
    <row r="29" ht="35" customHeight="1" spans="1:18">
      <c r="A29" s="15">
        <v>26</v>
      </c>
      <c r="B29" s="16" t="s">
        <v>63</v>
      </c>
      <c r="C29" s="15" t="s">
        <v>14</v>
      </c>
      <c r="D29" s="15" t="s">
        <v>35</v>
      </c>
      <c r="E29" s="15">
        <v>350</v>
      </c>
      <c r="F29" s="17">
        <v>43637</v>
      </c>
      <c r="G29" s="17">
        <v>43987</v>
      </c>
      <c r="H29" s="15">
        <v>10000</v>
      </c>
      <c r="I29" s="24">
        <v>0.0508</v>
      </c>
      <c r="J29" s="15">
        <f t="shared" si="1"/>
        <v>49</v>
      </c>
      <c r="K29" s="17"/>
      <c r="L29" s="16"/>
      <c r="M29" s="28"/>
      <c r="O29" s="26"/>
      <c r="R29" s="17">
        <v>43938</v>
      </c>
    </row>
    <row r="30" ht="35" customHeight="1" spans="1:18">
      <c r="A30" s="15">
        <v>27</v>
      </c>
      <c r="B30" s="16" t="s">
        <v>64</v>
      </c>
      <c r="C30" s="15" t="s">
        <v>14</v>
      </c>
      <c r="D30" s="15" t="s">
        <v>35</v>
      </c>
      <c r="E30" s="15">
        <v>356</v>
      </c>
      <c r="F30" s="17">
        <v>43663</v>
      </c>
      <c r="G30" s="17">
        <v>44019</v>
      </c>
      <c r="H30" s="15">
        <v>10000</v>
      </c>
      <c r="I30" s="24">
        <v>0.0505</v>
      </c>
      <c r="J30" s="15">
        <f t="shared" si="1"/>
        <v>81</v>
      </c>
      <c r="K30" s="17"/>
      <c r="L30" s="16"/>
      <c r="M30" s="28"/>
      <c r="O30" s="26"/>
      <c r="R30" s="17">
        <v>43938</v>
      </c>
    </row>
    <row r="31" ht="35" customHeight="1" spans="1:18">
      <c r="A31" s="15">
        <v>28</v>
      </c>
      <c r="B31" s="16" t="s">
        <v>65</v>
      </c>
      <c r="C31" s="15" t="s">
        <v>14</v>
      </c>
      <c r="D31" s="15" t="s">
        <v>26</v>
      </c>
      <c r="E31" s="15">
        <v>267</v>
      </c>
      <c r="F31" s="17">
        <v>43691</v>
      </c>
      <c r="G31" s="17">
        <v>43958</v>
      </c>
      <c r="H31" s="15">
        <v>12581</v>
      </c>
      <c r="I31" s="24">
        <v>0.0495</v>
      </c>
      <c r="J31" s="15">
        <f t="shared" si="1"/>
        <v>20</v>
      </c>
      <c r="K31" s="17" t="s">
        <v>17</v>
      </c>
      <c r="L31" s="15" t="s">
        <v>66</v>
      </c>
      <c r="M31" s="32"/>
      <c r="R31" s="17">
        <v>43938</v>
      </c>
    </row>
    <row r="32" ht="35" customHeight="1" spans="1:18">
      <c r="A32" s="15">
        <v>29</v>
      </c>
      <c r="B32" s="16" t="s">
        <v>67</v>
      </c>
      <c r="C32" s="15" t="s">
        <v>14</v>
      </c>
      <c r="D32" s="15" t="s">
        <v>26</v>
      </c>
      <c r="E32" s="15">
        <v>366</v>
      </c>
      <c r="F32" s="17">
        <v>43683</v>
      </c>
      <c r="G32" s="17">
        <v>44049</v>
      </c>
      <c r="H32" s="15">
        <v>17480</v>
      </c>
      <c r="I32" s="24">
        <v>0.05</v>
      </c>
      <c r="J32" s="15">
        <f t="shared" si="1"/>
        <v>111</v>
      </c>
      <c r="K32" s="17"/>
      <c r="L32" s="15"/>
      <c r="M32" s="25" t="s">
        <v>19</v>
      </c>
      <c r="O32" s="26"/>
      <c r="R32" s="17">
        <v>43938</v>
      </c>
    </row>
    <row r="33" ht="35" customHeight="1" spans="1:18">
      <c r="A33" s="15">
        <v>30</v>
      </c>
      <c r="B33" s="16" t="s">
        <v>68</v>
      </c>
      <c r="C33" s="15" t="s">
        <v>14</v>
      </c>
      <c r="D33" s="15" t="s">
        <v>26</v>
      </c>
      <c r="E33" s="15">
        <v>267</v>
      </c>
      <c r="F33" s="17">
        <v>43684</v>
      </c>
      <c r="G33" s="17">
        <v>43951</v>
      </c>
      <c r="H33" s="15">
        <v>5268</v>
      </c>
      <c r="I33" s="24">
        <v>0.0495</v>
      </c>
      <c r="J33" s="15">
        <f t="shared" si="1"/>
        <v>13</v>
      </c>
      <c r="K33" s="17"/>
      <c r="L33" s="15"/>
      <c r="M33" s="25" t="s">
        <v>19</v>
      </c>
      <c r="O33" s="26"/>
      <c r="R33" s="17">
        <v>43938</v>
      </c>
    </row>
    <row r="34" ht="102" spans="1:18">
      <c r="A34" s="15">
        <v>31</v>
      </c>
      <c r="B34" s="16" t="s">
        <v>69</v>
      </c>
      <c r="C34" s="15" t="s">
        <v>14</v>
      </c>
      <c r="D34" s="15" t="s">
        <v>35</v>
      </c>
      <c r="E34" s="15">
        <f t="shared" ref="E34:E63" si="4">G34-F34</f>
        <v>254</v>
      </c>
      <c r="F34" s="17">
        <v>43697</v>
      </c>
      <c r="G34" s="17">
        <v>43951</v>
      </c>
      <c r="H34" s="15">
        <v>17881</v>
      </c>
      <c r="I34" s="24">
        <v>0.0485</v>
      </c>
      <c r="J34" s="15">
        <f t="shared" si="1"/>
        <v>13</v>
      </c>
      <c r="K34" s="17" t="s">
        <v>17</v>
      </c>
      <c r="L34" s="15" t="s">
        <v>70</v>
      </c>
      <c r="M34" s="25" t="s">
        <v>19</v>
      </c>
      <c r="O34" s="26"/>
      <c r="R34" s="17">
        <v>43938</v>
      </c>
    </row>
    <row r="35" ht="86.1" customHeight="1" spans="1:18">
      <c r="A35" s="15">
        <v>32</v>
      </c>
      <c r="B35" s="16" t="s">
        <v>71</v>
      </c>
      <c r="C35" s="15" t="s">
        <v>14</v>
      </c>
      <c r="D35" s="15" t="s">
        <v>35</v>
      </c>
      <c r="E35" s="15">
        <f t="shared" si="4"/>
        <v>366</v>
      </c>
      <c r="F35" s="17">
        <v>43704</v>
      </c>
      <c r="G35" s="17">
        <v>44070</v>
      </c>
      <c r="H35" s="15">
        <v>13785</v>
      </c>
      <c r="I35" s="24">
        <v>0.049</v>
      </c>
      <c r="J35" s="15">
        <f t="shared" si="1"/>
        <v>132</v>
      </c>
      <c r="K35" s="17" t="s">
        <v>17</v>
      </c>
      <c r="L35" s="15" t="s">
        <v>70</v>
      </c>
      <c r="M35" s="25" t="s">
        <v>19</v>
      </c>
      <c r="O35" s="26"/>
      <c r="R35" s="17">
        <v>43938</v>
      </c>
    </row>
    <row r="36" ht="86.1" customHeight="1" spans="1:18">
      <c r="A36" s="15">
        <v>33</v>
      </c>
      <c r="B36" s="16" t="s">
        <v>72</v>
      </c>
      <c r="C36" s="15" t="s">
        <v>14</v>
      </c>
      <c r="D36" s="15" t="s">
        <v>35</v>
      </c>
      <c r="E36" s="15">
        <f t="shared" si="4"/>
        <v>288</v>
      </c>
      <c r="F36" s="17">
        <v>43705</v>
      </c>
      <c r="G36" s="17">
        <v>43993</v>
      </c>
      <c r="H36" s="15">
        <v>4739</v>
      </c>
      <c r="I36" s="24">
        <v>0.0485</v>
      </c>
      <c r="J36" s="15">
        <f t="shared" si="1"/>
        <v>55</v>
      </c>
      <c r="K36" s="17" t="s">
        <v>17</v>
      </c>
      <c r="L36" s="15" t="s">
        <v>70</v>
      </c>
      <c r="M36" s="25" t="s">
        <v>19</v>
      </c>
      <c r="O36" s="26"/>
      <c r="R36" s="17">
        <v>43938</v>
      </c>
    </row>
    <row r="37" ht="86.1" customHeight="1" spans="1:18">
      <c r="A37" s="15">
        <v>34</v>
      </c>
      <c r="B37" s="16" t="s">
        <v>73</v>
      </c>
      <c r="C37" s="15" t="s">
        <v>14</v>
      </c>
      <c r="D37" s="15" t="s">
        <v>35</v>
      </c>
      <c r="E37" s="15">
        <f t="shared" si="4"/>
        <v>359</v>
      </c>
      <c r="F37" s="17">
        <v>43711</v>
      </c>
      <c r="G37" s="17">
        <v>44070</v>
      </c>
      <c r="H37" s="15">
        <v>30000</v>
      </c>
      <c r="I37" s="24">
        <v>0.05</v>
      </c>
      <c r="J37" s="15">
        <f t="shared" si="1"/>
        <v>132</v>
      </c>
      <c r="K37" s="17" t="s">
        <v>17</v>
      </c>
      <c r="L37" s="15" t="s">
        <v>70</v>
      </c>
      <c r="M37" s="25" t="s">
        <v>19</v>
      </c>
      <c r="O37" s="26"/>
      <c r="R37" s="17">
        <v>43938</v>
      </c>
    </row>
    <row r="38" ht="86.1" customHeight="1" spans="1:18">
      <c r="A38" s="15">
        <v>35</v>
      </c>
      <c r="B38" s="16" t="s">
        <v>74</v>
      </c>
      <c r="C38" s="15" t="s">
        <v>14</v>
      </c>
      <c r="D38" s="15" t="s">
        <v>35</v>
      </c>
      <c r="E38" s="15">
        <f t="shared" si="4"/>
        <v>260</v>
      </c>
      <c r="F38" s="17">
        <v>43719</v>
      </c>
      <c r="G38" s="17">
        <v>43979</v>
      </c>
      <c r="H38" s="15">
        <v>4341</v>
      </c>
      <c r="I38" s="24">
        <v>0.046</v>
      </c>
      <c r="J38" s="15">
        <f t="shared" si="1"/>
        <v>41</v>
      </c>
      <c r="K38" s="17" t="s">
        <v>17</v>
      </c>
      <c r="L38" s="15" t="s">
        <v>70</v>
      </c>
      <c r="M38" s="25" t="s">
        <v>19</v>
      </c>
      <c r="O38" s="26"/>
      <c r="R38" s="17">
        <v>43938</v>
      </c>
    </row>
    <row r="39" s="1" customFormat="1" ht="86.1" customHeight="1" spans="1:18">
      <c r="A39" s="15">
        <v>36</v>
      </c>
      <c r="B39" s="16" t="s">
        <v>75</v>
      </c>
      <c r="C39" s="15" t="s">
        <v>14</v>
      </c>
      <c r="D39" s="15" t="s">
        <v>35</v>
      </c>
      <c r="E39" s="15">
        <f t="shared" si="4"/>
        <v>275</v>
      </c>
      <c r="F39" s="17">
        <v>43725</v>
      </c>
      <c r="G39" s="17">
        <v>44000</v>
      </c>
      <c r="H39" s="15">
        <v>5315</v>
      </c>
      <c r="I39" s="24">
        <v>0.046</v>
      </c>
      <c r="J39" s="15">
        <f t="shared" si="1"/>
        <v>62</v>
      </c>
      <c r="K39" s="17" t="s">
        <v>17</v>
      </c>
      <c r="L39" s="15" t="s">
        <v>70</v>
      </c>
      <c r="M39" s="25" t="s">
        <v>19</v>
      </c>
      <c r="N39" s="2"/>
      <c r="O39" s="26"/>
      <c r="P39" s="2"/>
      <c r="Q39" s="2"/>
      <c r="R39" s="17">
        <v>43938</v>
      </c>
    </row>
    <row r="40" s="1" customFormat="1" ht="86.1" customHeight="1" spans="1:18">
      <c r="A40" s="15">
        <v>37</v>
      </c>
      <c r="B40" s="16" t="s">
        <v>76</v>
      </c>
      <c r="C40" s="15" t="s">
        <v>14</v>
      </c>
      <c r="D40" s="15" t="s">
        <v>35</v>
      </c>
      <c r="E40" s="15">
        <f t="shared" si="4"/>
        <v>352</v>
      </c>
      <c r="F40" s="17">
        <v>43732</v>
      </c>
      <c r="G40" s="17">
        <v>44084</v>
      </c>
      <c r="H40" s="15">
        <v>25000</v>
      </c>
      <c r="I40" s="24">
        <v>0.05</v>
      </c>
      <c r="J40" s="15">
        <f t="shared" si="1"/>
        <v>146</v>
      </c>
      <c r="K40" s="17" t="s">
        <v>17</v>
      </c>
      <c r="L40" s="15" t="s">
        <v>70</v>
      </c>
      <c r="M40" s="25" t="s">
        <v>19</v>
      </c>
      <c r="N40" s="2"/>
      <c r="O40" s="26"/>
      <c r="P40" s="2"/>
      <c r="Q40" s="2"/>
      <c r="R40" s="17">
        <v>43938</v>
      </c>
    </row>
    <row r="41" s="1" customFormat="1" ht="86.1" customHeight="1" spans="1:18">
      <c r="A41" s="15">
        <v>38</v>
      </c>
      <c r="B41" s="16" t="s">
        <v>77</v>
      </c>
      <c r="C41" s="15" t="s">
        <v>14</v>
      </c>
      <c r="D41" s="15" t="s">
        <v>26</v>
      </c>
      <c r="E41" s="15">
        <f t="shared" si="4"/>
        <v>364</v>
      </c>
      <c r="F41" s="17">
        <v>43748</v>
      </c>
      <c r="G41" s="17">
        <v>44112</v>
      </c>
      <c r="H41" s="15">
        <v>24000</v>
      </c>
      <c r="I41" s="24">
        <v>0.052</v>
      </c>
      <c r="J41" s="15">
        <f t="shared" si="1"/>
        <v>174</v>
      </c>
      <c r="K41" s="17" t="s">
        <v>17</v>
      </c>
      <c r="L41" s="15" t="s">
        <v>70</v>
      </c>
      <c r="M41" s="25" t="s">
        <v>19</v>
      </c>
      <c r="N41" s="2"/>
      <c r="O41" s="26"/>
      <c r="P41" s="2"/>
      <c r="Q41" s="2"/>
      <c r="R41" s="17">
        <v>43938</v>
      </c>
    </row>
    <row r="42" s="1" customFormat="1" ht="86.1" customHeight="1" spans="1:18">
      <c r="A42" s="15">
        <v>39</v>
      </c>
      <c r="B42" s="16" t="s">
        <v>78</v>
      </c>
      <c r="C42" s="15" t="s">
        <v>14</v>
      </c>
      <c r="D42" s="15" t="s">
        <v>35</v>
      </c>
      <c r="E42" s="15">
        <f t="shared" si="4"/>
        <v>258</v>
      </c>
      <c r="F42" s="17">
        <v>43749</v>
      </c>
      <c r="G42" s="17">
        <v>44007</v>
      </c>
      <c r="H42" s="15">
        <v>23000</v>
      </c>
      <c r="I42" s="24">
        <v>0.05</v>
      </c>
      <c r="J42" s="15">
        <f t="shared" si="1"/>
        <v>69</v>
      </c>
      <c r="K42" s="17" t="s">
        <v>17</v>
      </c>
      <c r="L42" s="15" t="s">
        <v>70</v>
      </c>
      <c r="M42" s="25" t="s">
        <v>19</v>
      </c>
      <c r="N42" s="2"/>
      <c r="O42" s="26"/>
      <c r="P42" s="2"/>
      <c r="Q42" s="2"/>
      <c r="R42" s="17">
        <v>43938</v>
      </c>
    </row>
    <row r="43" s="1" customFormat="1" ht="86.1" customHeight="1" spans="1:18">
      <c r="A43" s="15">
        <v>40</v>
      </c>
      <c r="B43" s="16" t="s">
        <v>79</v>
      </c>
      <c r="C43" s="15" t="s">
        <v>14</v>
      </c>
      <c r="D43" s="15" t="s">
        <v>35</v>
      </c>
      <c r="E43" s="15">
        <f t="shared" si="4"/>
        <v>261</v>
      </c>
      <c r="F43" s="17">
        <v>43753</v>
      </c>
      <c r="G43" s="17">
        <v>44014</v>
      </c>
      <c r="H43" s="15">
        <v>10440</v>
      </c>
      <c r="I43" s="24">
        <v>0.046</v>
      </c>
      <c r="J43" s="15">
        <f t="shared" si="1"/>
        <v>76</v>
      </c>
      <c r="K43" s="17" t="s">
        <v>17</v>
      </c>
      <c r="L43" s="15" t="s">
        <v>70</v>
      </c>
      <c r="M43" s="25" t="s">
        <v>19</v>
      </c>
      <c r="N43" s="2"/>
      <c r="O43" s="26"/>
      <c r="P43" s="2"/>
      <c r="Q43" s="2"/>
      <c r="R43" s="17">
        <v>43938</v>
      </c>
    </row>
    <row r="44" s="1" customFormat="1" ht="86.1" customHeight="1" spans="1:18">
      <c r="A44" s="15">
        <v>41</v>
      </c>
      <c r="B44" s="16" t="s">
        <v>80</v>
      </c>
      <c r="C44" s="15" t="s">
        <v>14</v>
      </c>
      <c r="D44" s="15" t="s">
        <v>35</v>
      </c>
      <c r="E44" s="15">
        <f t="shared" si="4"/>
        <v>191</v>
      </c>
      <c r="F44" s="17">
        <v>43760</v>
      </c>
      <c r="G44" s="17">
        <v>43951</v>
      </c>
      <c r="H44" s="15">
        <v>7148</v>
      </c>
      <c r="I44" s="24">
        <v>0.0458</v>
      </c>
      <c r="J44" s="15">
        <f t="shared" si="1"/>
        <v>13</v>
      </c>
      <c r="K44" s="17" t="s">
        <v>17</v>
      </c>
      <c r="L44" s="15" t="s">
        <v>70</v>
      </c>
      <c r="M44" s="25" t="s">
        <v>19</v>
      </c>
      <c r="N44" s="2"/>
      <c r="O44" s="26"/>
      <c r="P44" s="2"/>
      <c r="Q44" s="2"/>
      <c r="R44" s="17">
        <v>43938</v>
      </c>
    </row>
    <row r="45" s="1" customFormat="1" ht="86.1" customHeight="1" spans="1:18">
      <c r="A45" s="15">
        <v>42</v>
      </c>
      <c r="B45" s="16" t="s">
        <v>81</v>
      </c>
      <c r="C45" s="15" t="s">
        <v>14</v>
      </c>
      <c r="D45" s="15" t="s">
        <v>35</v>
      </c>
      <c r="E45" s="15">
        <f t="shared" si="4"/>
        <v>275</v>
      </c>
      <c r="F45" s="17">
        <v>43760</v>
      </c>
      <c r="G45" s="17">
        <v>44035</v>
      </c>
      <c r="H45" s="15">
        <v>8160</v>
      </c>
      <c r="I45" s="24">
        <v>0.046</v>
      </c>
      <c r="J45" s="15">
        <f t="shared" si="1"/>
        <v>97</v>
      </c>
      <c r="K45" s="17" t="s">
        <v>17</v>
      </c>
      <c r="L45" s="15" t="s">
        <v>70</v>
      </c>
      <c r="M45" s="25" t="s">
        <v>19</v>
      </c>
      <c r="N45" s="2"/>
      <c r="O45" s="26"/>
      <c r="P45" s="2"/>
      <c r="Q45" s="2"/>
      <c r="R45" s="17">
        <v>43938</v>
      </c>
    </row>
    <row r="46" s="1" customFormat="1" ht="86.1" customHeight="1" spans="1:18">
      <c r="A46" s="15">
        <v>43</v>
      </c>
      <c r="B46" s="16" t="s">
        <v>82</v>
      </c>
      <c r="C46" s="15" t="s">
        <v>14</v>
      </c>
      <c r="D46" s="15" t="s">
        <v>35</v>
      </c>
      <c r="E46" s="15">
        <f t="shared" si="4"/>
        <v>198</v>
      </c>
      <c r="F46" s="17">
        <v>43767</v>
      </c>
      <c r="G46" s="17">
        <v>43965</v>
      </c>
      <c r="H46" s="15">
        <v>4522</v>
      </c>
      <c r="I46" s="24">
        <v>0.0458</v>
      </c>
      <c r="J46" s="15">
        <f t="shared" si="1"/>
        <v>27</v>
      </c>
      <c r="K46" s="17" t="s">
        <v>17</v>
      </c>
      <c r="L46" s="15" t="s">
        <v>70</v>
      </c>
      <c r="M46" s="25" t="s">
        <v>19</v>
      </c>
      <c r="N46" s="2"/>
      <c r="O46" s="26"/>
      <c r="P46" s="2"/>
      <c r="Q46" s="2"/>
      <c r="R46" s="17">
        <v>43938</v>
      </c>
    </row>
    <row r="47" s="1" customFormat="1" ht="86.1" customHeight="1" spans="1:18">
      <c r="A47" s="15">
        <v>44</v>
      </c>
      <c r="B47" s="16" t="s">
        <v>83</v>
      </c>
      <c r="C47" s="15" t="s">
        <v>14</v>
      </c>
      <c r="D47" s="15" t="s">
        <v>35</v>
      </c>
      <c r="E47" s="15">
        <f t="shared" si="4"/>
        <v>282</v>
      </c>
      <c r="F47" s="17">
        <v>43767</v>
      </c>
      <c r="G47" s="17">
        <v>44049</v>
      </c>
      <c r="H47" s="15">
        <v>4931</v>
      </c>
      <c r="I47" s="24">
        <v>0.046</v>
      </c>
      <c r="J47" s="15">
        <f t="shared" si="1"/>
        <v>111</v>
      </c>
      <c r="K47" s="17" t="s">
        <v>17</v>
      </c>
      <c r="L47" s="15" t="s">
        <v>70</v>
      </c>
      <c r="M47" s="25" t="s">
        <v>19</v>
      </c>
      <c r="N47" s="2"/>
      <c r="O47" s="26"/>
      <c r="P47" s="2"/>
      <c r="Q47" s="2"/>
      <c r="R47" s="17">
        <v>43938</v>
      </c>
    </row>
    <row r="48" s="1" customFormat="1" ht="86.1" customHeight="1" spans="1:18">
      <c r="A48" s="15">
        <v>45</v>
      </c>
      <c r="B48" s="16" t="s">
        <v>84</v>
      </c>
      <c r="C48" s="15" t="s">
        <v>14</v>
      </c>
      <c r="D48" s="15" t="s">
        <v>35</v>
      </c>
      <c r="E48" s="15">
        <f t="shared" si="4"/>
        <v>198</v>
      </c>
      <c r="F48" s="17">
        <v>43774</v>
      </c>
      <c r="G48" s="17">
        <v>43972</v>
      </c>
      <c r="H48" s="15">
        <v>9188</v>
      </c>
      <c r="I48" s="24">
        <v>0.0458</v>
      </c>
      <c r="J48" s="15">
        <f t="shared" si="1"/>
        <v>34</v>
      </c>
      <c r="K48" s="17" t="s">
        <v>17</v>
      </c>
      <c r="L48" s="15" t="s">
        <v>70</v>
      </c>
      <c r="M48" s="25" t="s">
        <v>19</v>
      </c>
      <c r="N48" s="2"/>
      <c r="O48" s="26"/>
      <c r="P48" s="2"/>
      <c r="Q48" s="2"/>
      <c r="R48" s="17">
        <v>43938</v>
      </c>
    </row>
    <row r="49" s="1" customFormat="1" ht="86.1" customHeight="1" spans="1:18">
      <c r="A49" s="15">
        <v>46</v>
      </c>
      <c r="B49" s="16" t="s">
        <v>85</v>
      </c>
      <c r="C49" s="15" t="s">
        <v>14</v>
      </c>
      <c r="D49" s="15" t="s">
        <v>35</v>
      </c>
      <c r="E49" s="15">
        <f t="shared" si="4"/>
        <v>177</v>
      </c>
      <c r="F49" s="17">
        <v>43781</v>
      </c>
      <c r="G49" s="17">
        <v>43958</v>
      </c>
      <c r="H49" s="15">
        <v>6534</v>
      </c>
      <c r="I49" s="24">
        <v>0.0458</v>
      </c>
      <c r="J49" s="15">
        <f t="shared" si="1"/>
        <v>20</v>
      </c>
      <c r="K49" s="17" t="s">
        <v>17</v>
      </c>
      <c r="L49" s="15" t="s">
        <v>70</v>
      </c>
      <c r="M49" s="25" t="s">
        <v>19</v>
      </c>
      <c r="N49" s="2"/>
      <c r="O49" s="26"/>
      <c r="P49" s="2"/>
      <c r="Q49" s="2"/>
      <c r="R49" s="17">
        <v>43938</v>
      </c>
    </row>
    <row r="50" s="1" customFormat="1" ht="86.1" customHeight="1" spans="1:18">
      <c r="A50" s="15">
        <v>47</v>
      </c>
      <c r="B50" s="16" t="s">
        <v>86</v>
      </c>
      <c r="C50" s="15" t="s">
        <v>14</v>
      </c>
      <c r="D50" s="15" t="s">
        <v>26</v>
      </c>
      <c r="E50" s="15">
        <f t="shared" si="4"/>
        <v>263</v>
      </c>
      <c r="F50" s="17">
        <v>43783</v>
      </c>
      <c r="G50" s="17">
        <v>44046</v>
      </c>
      <c r="H50" s="15">
        <v>20000</v>
      </c>
      <c r="I50" s="24">
        <v>0.05</v>
      </c>
      <c r="J50" s="15">
        <f t="shared" si="1"/>
        <v>108</v>
      </c>
      <c r="K50" s="17" t="s">
        <v>17</v>
      </c>
      <c r="L50" s="15" t="s">
        <v>70</v>
      </c>
      <c r="M50" s="25" t="s">
        <v>19</v>
      </c>
      <c r="N50" s="2"/>
      <c r="O50" s="26"/>
      <c r="P50" s="2"/>
      <c r="Q50" s="2"/>
      <c r="R50" s="17">
        <v>43938</v>
      </c>
    </row>
    <row r="51" s="1" customFormat="1" ht="86.1" customHeight="1" spans="1:18">
      <c r="A51" s="15">
        <v>48</v>
      </c>
      <c r="B51" s="16" t="s">
        <v>87</v>
      </c>
      <c r="C51" s="15" t="s">
        <v>14</v>
      </c>
      <c r="D51" s="15" t="s">
        <v>35</v>
      </c>
      <c r="E51" s="15">
        <f t="shared" si="4"/>
        <v>191</v>
      </c>
      <c r="F51" s="17">
        <v>43788</v>
      </c>
      <c r="G51" s="17">
        <v>43979</v>
      </c>
      <c r="H51" s="15">
        <v>6876</v>
      </c>
      <c r="I51" s="24">
        <v>0.0458</v>
      </c>
      <c r="J51" s="15">
        <f t="shared" si="1"/>
        <v>41</v>
      </c>
      <c r="K51" s="17" t="s">
        <v>17</v>
      </c>
      <c r="L51" s="15" t="s">
        <v>70</v>
      </c>
      <c r="M51" s="25" t="s">
        <v>19</v>
      </c>
      <c r="N51" s="2"/>
      <c r="O51" s="26"/>
      <c r="P51" s="2"/>
      <c r="Q51" s="2"/>
      <c r="R51" s="17">
        <v>43938</v>
      </c>
    </row>
    <row r="52" s="1" customFormat="1" ht="86.1" customHeight="1" spans="1:18">
      <c r="A52" s="15">
        <v>49</v>
      </c>
      <c r="B52" s="16" t="s">
        <v>88</v>
      </c>
      <c r="C52" s="15" t="s">
        <v>14</v>
      </c>
      <c r="D52" s="15" t="s">
        <v>35</v>
      </c>
      <c r="E52" s="15">
        <f t="shared" si="4"/>
        <v>275</v>
      </c>
      <c r="F52" s="17">
        <v>43788</v>
      </c>
      <c r="G52" s="17">
        <v>44063</v>
      </c>
      <c r="H52" s="15">
        <v>5050</v>
      </c>
      <c r="I52" s="24">
        <v>0.046</v>
      </c>
      <c r="J52" s="15">
        <f t="shared" si="1"/>
        <v>125</v>
      </c>
      <c r="K52" s="17" t="s">
        <v>17</v>
      </c>
      <c r="L52" s="15" t="s">
        <v>70</v>
      </c>
      <c r="M52" s="25" t="s">
        <v>19</v>
      </c>
      <c r="N52" s="2"/>
      <c r="O52" s="26"/>
      <c r="P52" s="2"/>
      <c r="Q52" s="2"/>
      <c r="R52" s="17">
        <v>43938</v>
      </c>
    </row>
    <row r="53" s="1" customFormat="1" ht="86.1" customHeight="1" spans="1:18">
      <c r="A53" s="15">
        <v>50</v>
      </c>
      <c r="B53" s="16" t="s">
        <v>89</v>
      </c>
      <c r="C53" s="15" t="s">
        <v>14</v>
      </c>
      <c r="D53" s="15" t="s">
        <v>35</v>
      </c>
      <c r="E53" s="15">
        <f t="shared" si="4"/>
        <v>170</v>
      </c>
      <c r="F53" s="17">
        <v>43795</v>
      </c>
      <c r="G53" s="17">
        <v>43965</v>
      </c>
      <c r="H53" s="15">
        <v>3993</v>
      </c>
      <c r="I53" s="24">
        <v>0.045</v>
      </c>
      <c r="J53" s="15">
        <f t="shared" si="1"/>
        <v>27</v>
      </c>
      <c r="K53" s="17" t="s">
        <v>17</v>
      </c>
      <c r="L53" s="15" t="s">
        <v>70</v>
      </c>
      <c r="M53" s="25" t="s">
        <v>19</v>
      </c>
      <c r="N53" s="2"/>
      <c r="O53" s="26"/>
      <c r="P53" s="2"/>
      <c r="Q53" s="2"/>
      <c r="R53" s="17">
        <v>43938</v>
      </c>
    </row>
    <row r="54" s="1" customFormat="1" ht="86.1" customHeight="1" spans="1:18">
      <c r="A54" s="15">
        <v>51</v>
      </c>
      <c r="B54" s="16" t="s">
        <v>90</v>
      </c>
      <c r="C54" s="15" t="s">
        <v>14</v>
      </c>
      <c r="D54" s="15" t="s">
        <v>35</v>
      </c>
      <c r="E54" s="15">
        <f t="shared" si="4"/>
        <v>212</v>
      </c>
      <c r="F54" s="17">
        <v>43795</v>
      </c>
      <c r="G54" s="17">
        <v>44007</v>
      </c>
      <c r="H54" s="15">
        <v>17000</v>
      </c>
      <c r="I54" s="24">
        <v>0.0488</v>
      </c>
      <c r="J54" s="15">
        <f t="shared" si="1"/>
        <v>69</v>
      </c>
      <c r="K54" s="17" t="s">
        <v>17</v>
      </c>
      <c r="L54" s="15" t="s">
        <v>70</v>
      </c>
      <c r="M54" s="25" t="s">
        <v>19</v>
      </c>
      <c r="N54" s="2"/>
      <c r="O54" s="26"/>
      <c r="P54" s="2"/>
      <c r="Q54" s="2"/>
      <c r="R54" s="17">
        <v>43938</v>
      </c>
    </row>
    <row r="55" s="1" customFormat="1" ht="86.1" customHeight="1" spans="1:18">
      <c r="A55" s="15">
        <v>52</v>
      </c>
      <c r="B55" s="16" t="s">
        <v>91</v>
      </c>
      <c r="C55" s="15" t="s">
        <v>14</v>
      </c>
      <c r="D55" s="15" t="s">
        <v>35</v>
      </c>
      <c r="E55" s="15">
        <f t="shared" si="4"/>
        <v>268</v>
      </c>
      <c r="F55" s="17">
        <v>43802</v>
      </c>
      <c r="G55" s="17">
        <v>44070</v>
      </c>
      <c r="H55" s="15">
        <v>20000</v>
      </c>
      <c r="I55" s="24">
        <v>0.05</v>
      </c>
      <c r="J55" s="15">
        <f t="shared" si="1"/>
        <v>132</v>
      </c>
      <c r="K55" s="17" t="s">
        <v>17</v>
      </c>
      <c r="L55" s="15" t="s">
        <v>70</v>
      </c>
      <c r="M55" s="25" t="s">
        <v>19</v>
      </c>
      <c r="N55" s="2"/>
      <c r="O55" s="26"/>
      <c r="P55" s="2"/>
      <c r="Q55" s="2"/>
      <c r="R55" s="17">
        <v>43938</v>
      </c>
    </row>
    <row r="56" s="1" customFormat="1" ht="86.1" customHeight="1" spans="1:18">
      <c r="A56" s="15">
        <v>53</v>
      </c>
      <c r="B56" s="16" t="s">
        <v>92</v>
      </c>
      <c r="C56" s="15" t="s">
        <v>14</v>
      </c>
      <c r="D56" s="15" t="s">
        <v>35</v>
      </c>
      <c r="E56" s="15">
        <f t="shared" si="4"/>
        <v>191</v>
      </c>
      <c r="F56" s="17">
        <v>43809</v>
      </c>
      <c r="G56" s="17">
        <v>44000</v>
      </c>
      <c r="H56" s="15">
        <v>4969</v>
      </c>
      <c r="I56" s="24">
        <v>0.0466</v>
      </c>
      <c r="J56" s="15">
        <f t="shared" si="1"/>
        <v>62</v>
      </c>
      <c r="K56" s="17" t="s">
        <v>17</v>
      </c>
      <c r="L56" s="15" t="s">
        <v>70</v>
      </c>
      <c r="M56" s="25" t="s">
        <v>19</v>
      </c>
      <c r="N56" s="2"/>
      <c r="O56" s="26"/>
      <c r="P56" s="2"/>
      <c r="Q56" s="2"/>
      <c r="R56" s="17">
        <v>43938</v>
      </c>
    </row>
    <row r="57" s="1" customFormat="1" ht="86.1" customHeight="1" spans="1:18">
      <c r="A57" s="15">
        <v>54</v>
      </c>
      <c r="B57" s="16" t="s">
        <v>93</v>
      </c>
      <c r="C57" s="15" t="s">
        <v>14</v>
      </c>
      <c r="D57" s="15" t="s">
        <v>35</v>
      </c>
      <c r="E57" s="15">
        <f t="shared" si="4"/>
        <v>268</v>
      </c>
      <c r="F57" s="17">
        <v>43809</v>
      </c>
      <c r="G57" s="17">
        <v>44077</v>
      </c>
      <c r="H57" s="15">
        <v>20000</v>
      </c>
      <c r="I57" s="24">
        <v>0.05</v>
      </c>
      <c r="J57" s="15">
        <f t="shared" si="1"/>
        <v>139</v>
      </c>
      <c r="K57" s="17" t="s">
        <v>17</v>
      </c>
      <c r="L57" s="15" t="s">
        <v>70</v>
      </c>
      <c r="M57" s="25" t="s">
        <v>19</v>
      </c>
      <c r="N57" s="2"/>
      <c r="O57" s="26"/>
      <c r="P57" s="2"/>
      <c r="Q57" s="2"/>
      <c r="R57" s="17">
        <v>43938</v>
      </c>
    </row>
    <row r="58" s="1" customFormat="1" ht="86.1" customHeight="1" spans="1:18">
      <c r="A58" s="15">
        <v>55</v>
      </c>
      <c r="B58" s="16" t="s">
        <v>94</v>
      </c>
      <c r="C58" s="15" t="s">
        <v>14</v>
      </c>
      <c r="D58" s="15" t="s">
        <v>26</v>
      </c>
      <c r="E58" s="15">
        <f t="shared" si="4"/>
        <v>133</v>
      </c>
      <c r="F58" s="17">
        <v>43818</v>
      </c>
      <c r="G58" s="17">
        <v>43951</v>
      </c>
      <c r="H58" s="15">
        <v>4500</v>
      </c>
      <c r="I58" s="24">
        <v>0.0466</v>
      </c>
      <c r="J58" s="15">
        <f t="shared" si="1"/>
        <v>13</v>
      </c>
      <c r="K58" s="17" t="s">
        <v>17</v>
      </c>
      <c r="L58" s="15" t="s">
        <v>70</v>
      </c>
      <c r="M58" s="25" t="s">
        <v>19</v>
      </c>
      <c r="N58" s="2"/>
      <c r="O58" s="26"/>
      <c r="P58" s="2"/>
      <c r="Q58" s="2"/>
      <c r="R58" s="17">
        <v>43938</v>
      </c>
    </row>
    <row r="59" s="1" customFormat="1" ht="86.1" customHeight="1" spans="1:18">
      <c r="A59" s="15">
        <v>56</v>
      </c>
      <c r="B59" s="16" t="s">
        <v>95</v>
      </c>
      <c r="C59" s="15" t="s">
        <v>14</v>
      </c>
      <c r="D59" s="15" t="s">
        <v>26</v>
      </c>
      <c r="E59" s="15">
        <f t="shared" si="4"/>
        <v>133</v>
      </c>
      <c r="F59" s="17">
        <v>43825</v>
      </c>
      <c r="G59" s="17">
        <v>43958</v>
      </c>
      <c r="H59" s="15">
        <v>16230</v>
      </c>
      <c r="I59" s="24">
        <v>0.0466</v>
      </c>
      <c r="J59" s="15">
        <f t="shared" si="1"/>
        <v>20</v>
      </c>
      <c r="K59" s="17" t="s">
        <v>17</v>
      </c>
      <c r="L59" s="15" t="s">
        <v>70</v>
      </c>
      <c r="M59" s="25" t="s">
        <v>19</v>
      </c>
      <c r="N59" s="2"/>
      <c r="O59" s="26"/>
      <c r="P59" s="2"/>
      <c r="Q59" s="2"/>
      <c r="R59" s="17">
        <v>43938</v>
      </c>
    </row>
    <row r="60" s="1" customFormat="1" ht="86.1" customHeight="1" spans="1:18">
      <c r="A60" s="15">
        <v>57</v>
      </c>
      <c r="B60" s="16" t="s">
        <v>96</v>
      </c>
      <c r="C60" s="15" t="s">
        <v>14</v>
      </c>
      <c r="D60" s="15" t="s">
        <v>35</v>
      </c>
      <c r="E60" s="15">
        <f t="shared" si="4"/>
        <v>168</v>
      </c>
      <c r="F60" s="17">
        <v>43832</v>
      </c>
      <c r="G60" s="17">
        <v>44000</v>
      </c>
      <c r="H60" s="15">
        <v>8228</v>
      </c>
      <c r="I60" s="24">
        <v>0.0488</v>
      </c>
      <c r="J60" s="15">
        <f t="shared" si="1"/>
        <v>62</v>
      </c>
      <c r="K60" s="17" t="s">
        <v>17</v>
      </c>
      <c r="L60" s="15" t="s">
        <v>97</v>
      </c>
      <c r="M60" s="25" t="s">
        <v>19</v>
      </c>
      <c r="N60" s="2"/>
      <c r="O60" s="26"/>
      <c r="P60" s="2"/>
      <c r="Q60" s="2"/>
      <c r="R60" s="17">
        <v>43938</v>
      </c>
    </row>
    <row r="61" s="1" customFormat="1" ht="86.1" customHeight="1" spans="1:18">
      <c r="A61" s="15">
        <v>58</v>
      </c>
      <c r="B61" s="16" t="s">
        <v>98</v>
      </c>
      <c r="C61" s="15" t="s">
        <v>14</v>
      </c>
      <c r="D61" s="15" t="s">
        <v>35</v>
      </c>
      <c r="E61" s="15">
        <f t="shared" si="4"/>
        <v>266</v>
      </c>
      <c r="F61" s="17">
        <v>43832</v>
      </c>
      <c r="G61" s="17">
        <v>44098</v>
      </c>
      <c r="H61" s="15">
        <v>10217</v>
      </c>
      <c r="I61" s="24">
        <v>0.05</v>
      </c>
      <c r="J61" s="15">
        <f t="shared" si="1"/>
        <v>160</v>
      </c>
      <c r="K61" s="17" t="s">
        <v>17</v>
      </c>
      <c r="L61" s="15" t="s">
        <v>97</v>
      </c>
      <c r="M61" s="25" t="s">
        <v>19</v>
      </c>
      <c r="N61" s="2"/>
      <c r="O61" s="26"/>
      <c r="P61" s="2"/>
      <c r="Q61" s="2"/>
      <c r="R61" s="17">
        <v>43938</v>
      </c>
    </row>
    <row r="62" s="1" customFormat="1" ht="86.1" customHeight="1" spans="1:18">
      <c r="A62" s="15">
        <v>59</v>
      </c>
      <c r="B62" s="16" t="s">
        <v>99</v>
      </c>
      <c r="C62" s="15" t="s">
        <v>14</v>
      </c>
      <c r="D62" s="15" t="s">
        <v>35</v>
      </c>
      <c r="E62" s="15">
        <f t="shared" si="4"/>
        <v>363</v>
      </c>
      <c r="F62" s="17">
        <v>43832</v>
      </c>
      <c r="G62" s="17">
        <v>44195</v>
      </c>
      <c r="H62" s="15">
        <v>17190</v>
      </c>
      <c r="I62" s="24">
        <v>0.0508</v>
      </c>
      <c r="J62" s="15">
        <f t="shared" si="1"/>
        <v>257</v>
      </c>
      <c r="K62" s="17" t="s">
        <v>17</v>
      </c>
      <c r="L62" s="15" t="s">
        <v>97</v>
      </c>
      <c r="M62" s="25" t="s">
        <v>19</v>
      </c>
      <c r="N62" s="2"/>
      <c r="O62" s="26"/>
      <c r="P62" s="2"/>
      <c r="Q62" s="2"/>
      <c r="R62" s="17">
        <v>43938</v>
      </c>
    </row>
    <row r="63" s="1" customFormat="1" ht="86.1" customHeight="1" spans="1:18">
      <c r="A63" s="15">
        <v>60</v>
      </c>
      <c r="B63" s="16" t="s">
        <v>100</v>
      </c>
      <c r="C63" s="15" t="s">
        <v>14</v>
      </c>
      <c r="D63" s="15" t="s">
        <v>35</v>
      </c>
      <c r="E63" s="15">
        <f t="shared" si="4"/>
        <v>177</v>
      </c>
      <c r="F63" s="17">
        <v>43837</v>
      </c>
      <c r="G63" s="17">
        <v>44014</v>
      </c>
      <c r="H63" s="15">
        <v>84643</v>
      </c>
      <c r="I63" s="24">
        <v>0.0518</v>
      </c>
      <c r="J63" s="15">
        <f t="shared" si="1"/>
        <v>76</v>
      </c>
      <c r="K63" s="17" t="s">
        <v>17</v>
      </c>
      <c r="L63" s="15" t="s">
        <v>97</v>
      </c>
      <c r="M63" s="25" t="s">
        <v>19</v>
      </c>
      <c r="N63" s="2"/>
      <c r="O63" s="26"/>
      <c r="P63" s="2"/>
      <c r="Q63" s="2"/>
      <c r="R63" s="17">
        <v>43938</v>
      </c>
    </row>
    <row r="64" s="1" customFormat="1" ht="86.1" customHeight="1" spans="1:18">
      <c r="A64" s="15">
        <v>61</v>
      </c>
      <c r="B64" s="16" t="s">
        <v>101</v>
      </c>
      <c r="C64" s="15" t="s">
        <v>14</v>
      </c>
      <c r="D64" s="15" t="s">
        <v>35</v>
      </c>
      <c r="E64" s="15">
        <f t="shared" ref="E64:E96" si="5">G64-F64</f>
        <v>135</v>
      </c>
      <c r="F64" s="17">
        <v>43844</v>
      </c>
      <c r="G64" s="17">
        <v>43979</v>
      </c>
      <c r="H64" s="15">
        <v>16548</v>
      </c>
      <c r="I64" s="24">
        <v>0.0465</v>
      </c>
      <c r="J64" s="15">
        <f t="shared" ref="J64:J116" si="6">G64-R64</f>
        <v>41</v>
      </c>
      <c r="K64" s="17" t="s">
        <v>17</v>
      </c>
      <c r="L64" s="15" t="s">
        <v>97</v>
      </c>
      <c r="M64" s="25" t="s">
        <v>19</v>
      </c>
      <c r="N64" s="2"/>
      <c r="O64" s="26"/>
      <c r="P64" s="2"/>
      <c r="Q64" s="2"/>
      <c r="R64" s="17">
        <v>43938</v>
      </c>
    </row>
    <row r="65" s="1" customFormat="1" ht="86.1" customHeight="1" spans="1:18">
      <c r="A65" s="15">
        <v>62</v>
      </c>
      <c r="B65" s="16" t="s">
        <v>102</v>
      </c>
      <c r="C65" s="15" t="s">
        <v>14</v>
      </c>
      <c r="D65" s="15" t="s">
        <v>35</v>
      </c>
      <c r="E65" s="15">
        <f t="shared" si="5"/>
        <v>282</v>
      </c>
      <c r="F65" s="17">
        <v>43844</v>
      </c>
      <c r="G65" s="17">
        <v>44126</v>
      </c>
      <c r="H65" s="15">
        <v>14765</v>
      </c>
      <c r="I65" s="24">
        <v>0.0488</v>
      </c>
      <c r="J65" s="15">
        <f t="shared" si="6"/>
        <v>188</v>
      </c>
      <c r="K65" s="17" t="s">
        <v>17</v>
      </c>
      <c r="L65" s="15" t="s">
        <v>97</v>
      </c>
      <c r="M65" s="25" t="s">
        <v>19</v>
      </c>
      <c r="N65" s="2"/>
      <c r="O65" s="26"/>
      <c r="P65" s="2"/>
      <c r="Q65" s="2"/>
      <c r="R65" s="17">
        <v>43938</v>
      </c>
    </row>
    <row r="66" s="1" customFormat="1" ht="86.1" customHeight="1" spans="1:18">
      <c r="A66" s="15">
        <v>63</v>
      </c>
      <c r="B66" s="16" t="s">
        <v>103</v>
      </c>
      <c r="C66" s="15" t="s">
        <v>14</v>
      </c>
      <c r="D66" s="15" t="s">
        <v>26</v>
      </c>
      <c r="E66" s="15">
        <f t="shared" si="5"/>
        <v>98</v>
      </c>
      <c r="F66" s="17">
        <v>43846</v>
      </c>
      <c r="G66" s="17">
        <v>43944</v>
      </c>
      <c r="H66" s="15">
        <v>5000</v>
      </c>
      <c r="I66" s="24">
        <v>0.046</v>
      </c>
      <c r="J66" s="15">
        <f t="shared" si="6"/>
        <v>6</v>
      </c>
      <c r="K66" s="17" t="s">
        <v>17</v>
      </c>
      <c r="L66" s="15" t="s">
        <v>97</v>
      </c>
      <c r="M66" s="25" t="s">
        <v>19</v>
      </c>
      <c r="N66" s="2"/>
      <c r="O66" s="26"/>
      <c r="P66" s="2"/>
      <c r="Q66" s="2"/>
      <c r="R66" s="17">
        <v>43938</v>
      </c>
    </row>
    <row r="67" s="1" customFormat="1" ht="86.1" customHeight="1" spans="1:18">
      <c r="A67" s="15">
        <v>64</v>
      </c>
      <c r="B67" s="16" t="s">
        <v>104</v>
      </c>
      <c r="C67" s="15" t="s">
        <v>14</v>
      </c>
      <c r="D67" s="15" t="s">
        <v>35</v>
      </c>
      <c r="E67" s="15">
        <f t="shared" si="5"/>
        <v>135</v>
      </c>
      <c r="F67" s="17">
        <v>43851</v>
      </c>
      <c r="G67" s="17">
        <v>43986</v>
      </c>
      <c r="H67" s="15">
        <v>12134</v>
      </c>
      <c r="I67" s="24">
        <v>0.0465</v>
      </c>
      <c r="J67" s="15">
        <f t="shared" si="6"/>
        <v>48</v>
      </c>
      <c r="K67" s="17" t="s">
        <v>17</v>
      </c>
      <c r="L67" s="15" t="s">
        <v>97</v>
      </c>
      <c r="M67" s="25" t="s">
        <v>19</v>
      </c>
      <c r="N67" s="2"/>
      <c r="O67" s="26"/>
      <c r="P67" s="2"/>
      <c r="Q67" s="2"/>
      <c r="R67" s="17">
        <v>43938</v>
      </c>
    </row>
    <row r="68" s="1" customFormat="1" ht="86.1" customHeight="1" spans="1:18">
      <c r="A68" s="15">
        <v>65</v>
      </c>
      <c r="B68" s="16" t="s">
        <v>105</v>
      </c>
      <c r="C68" s="15" t="s">
        <v>14</v>
      </c>
      <c r="D68" s="15" t="s">
        <v>35</v>
      </c>
      <c r="E68" s="15">
        <f t="shared" si="5"/>
        <v>212</v>
      </c>
      <c r="F68" s="17">
        <v>43851</v>
      </c>
      <c r="G68" s="17">
        <v>44063</v>
      </c>
      <c r="H68" s="15">
        <v>7160</v>
      </c>
      <c r="I68" s="24">
        <v>0.0475</v>
      </c>
      <c r="J68" s="15">
        <f t="shared" si="6"/>
        <v>125</v>
      </c>
      <c r="K68" s="17" t="s">
        <v>17</v>
      </c>
      <c r="L68" s="15" t="s">
        <v>97</v>
      </c>
      <c r="M68" s="25" t="s">
        <v>19</v>
      </c>
      <c r="N68" s="2"/>
      <c r="O68" s="26"/>
      <c r="P68" s="2"/>
      <c r="Q68" s="2"/>
      <c r="R68" s="17">
        <v>43938</v>
      </c>
    </row>
    <row r="69" s="1" customFormat="1" ht="86.1" customHeight="1" spans="1:18">
      <c r="A69" s="15">
        <v>66</v>
      </c>
      <c r="B69" s="16" t="s">
        <v>106</v>
      </c>
      <c r="C69" s="15" t="s">
        <v>14</v>
      </c>
      <c r="D69" s="15" t="s">
        <v>35</v>
      </c>
      <c r="E69" s="15">
        <f t="shared" si="5"/>
        <v>282</v>
      </c>
      <c r="F69" s="17">
        <v>43851</v>
      </c>
      <c r="G69" s="17">
        <v>44133</v>
      </c>
      <c r="H69" s="15">
        <v>6974</v>
      </c>
      <c r="I69" s="24">
        <v>0.048</v>
      </c>
      <c r="J69" s="15">
        <f t="shared" si="6"/>
        <v>195</v>
      </c>
      <c r="K69" s="17" t="s">
        <v>17</v>
      </c>
      <c r="L69" s="15" t="s">
        <v>97</v>
      </c>
      <c r="M69" s="25" t="s">
        <v>19</v>
      </c>
      <c r="N69" s="2"/>
      <c r="O69" s="26"/>
      <c r="P69" s="2"/>
      <c r="Q69" s="2"/>
      <c r="R69" s="17">
        <v>43938</v>
      </c>
    </row>
    <row r="70" s="1" customFormat="1" ht="86.1" customHeight="1" spans="1:18">
      <c r="A70" s="15">
        <v>67</v>
      </c>
      <c r="B70" s="16" t="s">
        <v>107</v>
      </c>
      <c r="C70" s="15" t="s">
        <v>14</v>
      </c>
      <c r="D70" s="15" t="s">
        <v>35</v>
      </c>
      <c r="E70" s="15">
        <f t="shared" si="5"/>
        <v>366</v>
      </c>
      <c r="F70" s="17">
        <v>43851</v>
      </c>
      <c r="G70" s="17">
        <v>44217</v>
      </c>
      <c r="H70" s="15">
        <v>14003</v>
      </c>
      <c r="I70" s="24">
        <v>0.0488</v>
      </c>
      <c r="J70" s="15">
        <f t="shared" si="6"/>
        <v>279</v>
      </c>
      <c r="K70" s="17" t="s">
        <v>17</v>
      </c>
      <c r="L70" s="15" t="s">
        <v>97</v>
      </c>
      <c r="M70" s="25" t="s">
        <v>19</v>
      </c>
      <c r="N70" s="2"/>
      <c r="O70" s="26"/>
      <c r="P70" s="2"/>
      <c r="Q70" s="2"/>
      <c r="R70" s="17">
        <v>43938</v>
      </c>
    </row>
    <row r="71" s="1" customFormat="1" ht="86.1" customHeight="1" spans="1:18">
      <c r="A71" s="15">
        <v>68</v>
      </c>
      <c r="B71" s="16" t="s">
        <v>108</v>
      </c>
      <c r="C71" s="15" t="s">
        <v>14</v>
      </c>
      <c r="D71" s="15" t="s">
        <v>26</v>
      </c>
      <c r="E71" s="15">
        <f t="shared" si="5"/>
        <v>105</v>
      </c>
      <c r="F71" s="17">
        <v>43853</v>
      </c>
      <c r="G71" s="17">
        <v>43958</v>
      </c>
      <c r="H71" s="15">
        <v>16500</v>
      </c>
      <c r="I71" s="24">
        <v>0.046</v>
      </c>
      <c r="J71" s="15">
        <f t="shared" si="6"/>
        <v>20</v>
      </c>
      <c r="K71" s="17" t="s">
        <v>17</v>
      </c>
      <c r="L71" s="15" t="s">
        <v>109</v>
      </c>
      <c r="M71" s="25" t="s">
        <v>19</v>
      </c>
      <c r="N71" s="2"/>
      <c r="O71" s="26"/>
      <c r="P71" s="2"/>
      <c r="Q71" s="2"/>
      <c r="R71" s="17">
        <v>43938</v>
      </c>
    </row>
    <row r="72" s="1" customFormat="1" ht="86.1" customHeight="1" spans="1:18">
      <c r="A72" s="15">
        <v>69</v>
      </c>
      <c r="B72" s="16" t="s">
        <v>110</v>
      </c>
      <c r="C72" s="15" t="s">
        <v>14</v>
      </c>
      <c r="D72" s="15" t="s">
        <v>26</v>
      </c>
      <c r="E72" s="15">
        <f t="shared" si="5"/>
        <v>94</v>
      </c>
      <c r="F72" s="17">
        <v>43864</v>
      </c>
      <c r="G72" s="17">
        <v>43958</v>
      </c>
      <c r="H72" s="15">
        <v>5640</v>
      </c>
      <c r="I72" s="24">
        <v>0.044</v>
      </c>
      <c r="J72" s="15">
        <f t="shared" si="6"/>
        <v>20</v>
      </c>
      <c r="K72" s="17" t="s">
        <v>17</v>
      </c>
      <c r="L72" s="15" t="s">
        <v>109</v>
      </c>
      <c r="M72" s="25" t="s">
        <v>19</v>
      </c>
      <c r="N72" s="2"/>
      <c r="O72" s="26"/>
      <c r="P72" s="2"/>
      <c r="Q72" s="2"/>
      <c r="R72" s="17">
        <v>43938</v>
      </c>
    </row>
    <row r="73" s="1" customFormat="1" ht="86.1" customHeight="1" spans="1:18">
      <c r="A73" s="15">
        <v>70</v>
      </c>
      <c r="B73" s="16" t="s">
        <v>111</v>
      </c>
      <c r="C73" s="15" t="s">
        <v>14</v>
      </c>
      <c r="D73" s="15" t="s">
        <v>26</v>
      </c>
      <c r="E73" s="15">
        <f t="shared" si="5"/>
        <v>129</v>
      </c>
      <c r="F73" s="17">
        <v>43864</v>
      </c>
      <c r="G73" s="17">
        <v>43993</v>
      </c>
      <c r="H73" s="15">
        <v>5550</v>
      </c>
      <c r="I73" s="24">
        <v>0.0445</v>
      </c>
      <c r="J73" s="15">
        <f t="shared" si="6"/>
        <v>55</v>
      </c>
      <c r="K73" s="17" t="s">
        <v>17</v>
      </c>
      <c r="L73" s="15" t="s">
        <v>109</v>
      </c>
      <c r="M73" s="25" t="s">
        <v>19</v>
      </c>
      <c r="N73" s="2"/>
      <c r="O73" s="26"/>
      <c r="P73" s="2"/>
      <c r="Q73" s="2"/>
      <c r="R73" s="17">
        <v>43938</v>
      </c>
    </row>
    <row r="74" s="1" customFormat="1" ht="86.1" customHeight="1" spans="1:18">
      <c r="A74" s="15">
        <v>71</v>
      </c>
      <c r="B74" s="16" t="s">
        <v>112</v>
      </c>
      <c r="C74" s="15" t="s">
        <v>14</v>
      </c>
      <c r="D74" s="15" t="s">
        <v>26</v>
      </c>
      <c r="E74" s="15">
        <f t="shared" si="5"/>
        <v>163</v>
      </c>
      <c r="F74" s="17">
        <v>43865</v>
      </c>
      <c r="G74" s="17">
        <v>44028</v>
      </c>
      <c r="H74" s="15">
        <v>5777</v>
      </c>
      <c r="I74" s="24">
        <v>0.0448</v>
      </c>
      <c r="J74" s="15">
        <f t="shared" si="6"/>
        <v>90</v>
      </c>
      <c r="K74" s="17" t="s">
        <v>17</v>
      </c>
      <c r="L74" s="15" t="s">
        <v>109</v>
      </c>
      <c r="M74" s="25" t="s">
        <v>19</v>
      </c>
      <c r="N74" s="2"/>
      <c r="O74" s="26"/>
      <c r="P74" s="2"/>
      <c r="Q74" s="2"/>
      <c r="R74" s="17">
        <v>43938</v>
      </c>
    </row>
    <row r="75" s="1" customFormat="1" ht="86.1" customHeight="1" spans="1:18">
      <c r="A75" s="15">
        <v>72</v>
      </c>
      <c r="B75" s="16" t="s">
        <v>113</v>
      </c>
      <c r="C75" s="15" t="s">
        <v>14</v>
      </c>
      <c r="D75" s="15" t="s">
        <v>35</v>
      </c>
      <c r="E75" s="15">
        <f t="shared" si="5"/>
        <v>366</v>
      </c>
      <c r="F75" s="17">
        <v>43865</v>
      </c>
      <c r="G75" s="17">
        <v>44231</v>
      </c>
      <c r="H75" s="15">
        <v>25660</v>
      </c>
      <c r="I75" s="24">
        <v>0.05</v>
      </c>
      <c r="J75" s="15">
        <f t="shared" si="6"/>
        <v>293</v>
      </c>
      <c r="K75" s="17" t="s">
        <v>17</v>
      </c>
      <c r="L75" s="15" t="s">
        <v>109</v>
      </c>
      <c r="M75" s="25" t="s">
        <v>19</v>
      </c>
      <c r="N75" s="2"/>
      <c r="O75" s="26"/>
      <c r="P75" s="2"/>
      <c r="Q75" s="2"/>
      <c r="R75" s="17">
        <v>43938</v>
      </c>
    </row>
    <row r="76" s="1" customFormat="1" ht="86.1" customHeight="1" spans="1:18">
      <c r="A76" s="15">
        <v>73</v>
      </c>
      <c r="B76" s="16" t="s">
        <v>114</v>
      </c>
      <c r="C76" s="15" t="s">
        <v>14</v>
      </c>
      <c r="D76" s="15" t="s">
        <v>26</v>
      </c>
      <c r="E76" s="15">
        <f t="shared" si="5"/>
        <v>197</v>
      </c>
      <c r="F76" s="17">
        <v>43866</v>
      </c>
      <c r="G76" s="17">
        <v>44063</v>
      </c>
      <c r="H76" s="15">
        <v>5660</v>
      </c>
      <c r="I76" s="24">
        <v>0.046</v>
      </c>
      <c r="J76" s="15">
        <f t="shared" si="6"/>
        <v>125</v>
      </c>
      <c r="K76" s="17" t="s">
        <v>17</v>
      </c>
      <c r="L76" s="15" t="s">
        <v>109</v>
      </c>
      <c r="M76" s="25" t="s">
        <v>19</v>
      </c>
      <c r="N76" s="2"/>
      <c r="O76" s="26"/>
      <c r="P76" s="2"/>
      <c r="Q76" s="2"/>
      <c r="R76" s="17">
        <v>43938</v>
      </c>
    </row>
    <row r="77" s="1" customFormat="1" ht="86.1" customHeight="1" spans="1:18">
      <c r="A77" s="15">
        <v>74</v>
      </c>
      <c r="B77" s="16" t="s">
        <v>115</v>
      </c>
      <c r="C77" s="15" t="s">
        <v>14</v>
      </c>
      <c r="D77" s="15" t="s">
        <v>26</v>
      </c>
      <c r="E77" s="15">
        <f t="shared" si="5"/>
        <v>281</v>
      </c>
      <c r="F77" s="17">
        <v>43866</v>
      </c>
      <c r="G77" s="17">
        <v>44147</v>
      </c>
      <c r="H77" s="15">
        <v>5961</v>
      </c>
      <c r="I77" s="24">
        <v>0.048</v>
      </c>
      <c r="J77" s="15">
        <f t="shared" si="6"/>
        <v>209</v>
      </c>
      <c r="K77" s="17" t="s">
        <v>17</v>
      </c>
      <c r="L77" s="15" t="s">
        <v>109</v>
      </c>
      <c r="M77" s="25" t="s">
        <v>19</v>
      </c>
      <c r="N77" s="2"/>
      <c r="O77" s="26"/>
      <c r="P77" s="2"/>
      <c r="Q77" s="2"/>
      <c r="R77" s="17">
        <v>43938</v>
      </c>
    </row>
    <row r="78" s="1" customFormat="1" ht="86.1" customHeight="1" spans="1:18">
      <c r="A78" s="15">
        <v>75</v>
      </c>
      <c r="B78" s="16" t="s">
        <v>116</v>
      </c>
      <c r="C78" s="15" t="s">
        <v>14</v>
      </c>
      <c r="D78" s="15" t="s">
        <v>26</v>
      </c>
      <c r="E78" s="15">
        <f t="shared" si="5"/>
        <v>189</v>
      </c>
      <c r="F78" s="17">
        <v>43867</v>
      </c>
      <c r="G78" s="17">
        <v>44056</v>
      </c>
      <c r="H78" s="15">
        <v>13000</v>
      </c>
      <c r="I78" s="24">
        <v>0.0488</v>
      </c>
      <c r="J78" s="15">
        <f t="shared" si="6"/>
        <v>118</v>
      </c>
      <c r="K78" s="17" t="s">
        <v>17</v>
      </c>
      <c r="L78" s="15" t="s">
        <v>117</v>
      </c>
      <c r="M78" s="25" t="s">
        <v>19</v>
      </c>
      <c r="N78" s="2"/>
      <c r="O78" s="26"/>
      <c r="P78" s="2"/>
      <c r="Q78" s="2"/>
      <c r="R78" s="17">
        <v>43938</v>
      </c>
    </row>
    <row r="79" s="1" customFormat="1" ht="86.1" customHeight="1" spans="1:18">
      <c r="A79" s="15">
        <v>76</v>
      </c>
      <c r="B79" s="16" t="s">
        <v>118</v>
      </c>
      <c r="C79" s="15" t="s">
        <v>14</v>
      </c>
      <c r="D79" s="15" t="s">
        <v>35</v>
      </c>
      <c r="E79" s="15">
        <f t="shared" si="5"/>
        <v>345</v>
      </c>
      <c r="F79" s="17">
        <v>43872</v>
      </c>
      <c r="G79" s="17">
        <v>44217</v>
      </c>
      <c r="H79" s="15">
        <v>11899</v>
      </c>
      <c r="I79" s="24">
        <v>0.0498</v>
      </c>
      <c r="J79" s="15">
        <f t="shared" si="6"/>
        <v>279</v>
      </c>
      <c r="K79" s="17" t="s">
        <v>17</v>
      </c>
      <c r="L79" s="15" t="s">
        <v>109</v>
      </c>
      <c r="M79" s="25" t="s">
        <v>19</v>
      </c>
      <c r="N79" s="2"/>
      <c r="O79" s="26"/>
      <c r="P79" s="2"/>
      <c r="Q79" s="2"/>
      <c r="R79" s="17">
        <v>43938</v>
      </c>
    </row>
    <row r="80" s="1" customFormat="1" ht="86.1" customHeight="1" spans="1:18">
      <c r="A80" s="15">
        <v>77</v>
      </c>
      <c r="B80" s="16" t="s">
        <v>119</v>
      </c>
      <c r="C80" s="15" t="s">
        <v>14</v>
      </c>
      <c r="D80" s="15" t="s">
        <v>26</v>
      </c>
      <c r="E80" s="15">
        <f t="shared" si="5"/>
        <v>126</v>
      </c>
      <c r="F80" s="17">
        <v>43874</v>
      </c>
      <c r="G80" s="17">
        <v>44000</v>
      </c>
      <c r="H80" s="15">
        <v>8300</v>
      </c>
      <c r="I80" s="24">
        <v>0.0445</v>
      </c>
      <c r="J80" s="15">
        <f t="shared" si="6"/>
        <v>62</v>
      </c>
      <c r="K80" s="17" t="s">
        <v>17</v>
      </c>
      <c r="L80" s="15" t="s">
        <v>109</v>
      </c>
      <c r="M80" s="25" t="s">
        <v>19</v>
      </c>
      <c r="N80" s="2"/>
      <c r="O80" s="26"/>
      <c r="P80" s="2"/>
      <c r="Q80" s="2"/>
      <c r="R80" s="17">
        <v>43938</v>
      </c>
    </row>
    <row r="81" s="1" customFormat="1" ht="86.1" customHeight="1" spans="1:18">
      <c r="A81" s="15">
        <v>78</v>
      </c>
      <c r="B81" s="16" t="s">
        <v>120</v>
      </c>
      <c r="C81" s="15" t="s">
        <v>14</v>
      </c>
      <c r="D81" s="15" t="s">
        <v>35</v>
      </c>
      <c r="E81" s="15">
        <f t="shared" si="5"/>
        <v>345</v>
      </c>
      <c r="F81" s="17">
        <v>43879</v>
      </c>
      <c r="G81" s="17">
        <v>44224</v>
      </c>
      <c r="H81" s="15">
        <v>20140</v>
      </c>
      <c r="I81" s="24">
        <v>0.0498</v>
      </c>
      <c r="J81" s="15">
        <f t="shared" si="6"/>
        <v>286</v>
      </c>
      <c r="K81" s="17" t="s">
        <v>17</v>
      </c>
      <c r="L81" s="15" t="s">
        <v>97</v>
      </c>
      <c r="M81" s="25" t="s">
        <v>19</v>
      </c>
      <c r="N81" s="2"/>
      <c r="O81" s="26"/>
      <c r="P81" s="2"/>
      <c r="Q81" s="2"/>
      <c r="R81" s="17">
        <v>43938</v>
      </c>
    </row>
    <row r="82" s="1" customFormat="1" ht="86.1" customHeight="1" spans="1:18">
      <c r="A82" s="15">
        <v>79</v>
      </c>
      <c r="B82" s="16" t="s">
        <v>121</v>
      </c>
      <c r="C82" s="15" t="s">
        <v>14</v>
      </c>
      <c r="D82" s="15" t="s">
        <v>26</v>
      </c>
      <c r="E82" s="15">
        <f t="shared" si="5"/>
        <v>125</v>
      </c>
      <c r="F82" s="17">
        <v>43881</v>
      </c>
      <c r="G82" s="17">
        <v>44006</v>
      </c>
      <c r="H82" s="15">
        <v>8200</v>
      </c>
      <c r="I82" s="24">
        <v>0.0445</v>
      </c>
      <c r="J82" s="15">
        <f t="shared" si="6"/>
        <v>68</v>
      </c>
      <c r="K82" s="17" t="s">
        <v>17</v>
      </c>
      <c r="L82" s="15" t="s">
        <v>70</v>
      </c>
      <c r="M82" s="25" t="s">
        <v>19</v>
      </c>
      <c r="N82" s="2"/>
      <c r="O82" s="26"/>
      <c r="P82" s="2"/>
      <c r="Q82" s="2"/>
      <c r="R82" s="17">
        <v>43938</v>
      </c>
    </row>
    <row r="83" s="1" customFormat="1" ht="86.1" customHeight="1" spans="1:18">
      <c r="A83" s="15">
        <v>80</v>
      </c>
      <c r="B83" s="16" t="s">
        <v>122</v>
      </c>
      <c r="C83" s="15" t="s">
        <v>14</v>
      </c>
      <c r="D83" s="15" t="s">
        <v>35</v>
      </c>
      <c r="E83" s="15">
        <f t="shared" si="5"/>
        <v>345</v>
      </c>
      <c r="F83" s="17">
        <v>43886</v>
      </c>
      <c r="G83" s="17">
        <v>44231</v>
      </c>
      <c r="H83" s="15">
        <v>22291</v>
      </c>
      <c r="I83" s="24">
        <v>0.0498</v>
      </c>
      <c r="J83" s="15">
        <f t="shared" si="6"/>
        <v>293</v>
      </c>
      <c r="K83" s="17" t="s">
        <v>17</v>
      </c>
      <c r="L83" s="15" t="s">
        <v>97</v>
      </c>
      <c r="M83" s="25" t="s">
        <v>19</v>
      </c>
      <c r="N83" s="2"/>
      <c r="O83" s="26"/>
      <c r="P83" s="2"/>
      <c r="Q83" s="2"/>
      <c r="R83" s="17">
        <v>43938</v>
      </c>
    </row>
    <row r="84" s="1" customFormat="1" ht="86.1" customHeight="1" spans="1:18">
      <c r="A84" s="15">
        <v>81</v>
      </c>
      <c r="B84" s="16" t="s">
        <v>123</v>
      </c>
      <c r="C84" s="15" t="s">
        <v>14</v>
      </c>
      <c r="D84" s="15" t="s">
        <v>35</v>
      </c>
      <c r="E84" s="15">
        <f t="shared" si="5"/>
        <v>177</v>
      </c>
      <c r="F84" s="17">
        <v>43886</v>
      </c>
      <c r="G84" s="17">
        <v>44063</v>
      </c>
      <c r="H84" s="15">
        <v>5841</v>
      </c>
      <c r="I84" s="24">
        <v>0.046</v>
      </c>
      <c r="J84" s="15">
        <f t="shared" si="6"/>
        <v>125</v>
      </c>
      <c r="K84" s="17" t="s">
        <v>17</v>
      </c>
      <c r="L84" s="15" t="s">
        <v>97</v>
      </c>
      <c r="M84" s="25" t="s">
        <v>19</v>
      </c>
      <c r="N84" s="2"/>
      <c r="O84" s="26"/>
      <c r="P84" s="2"/>
      <c r="Q84" s="2"/>
      <c r="R84" s="17">
        <v>43938</v>
      </c>
    </row>
    <row r="85" s="1" customFormat="1" ht="86.1" customHeight="1" spans="1:18">
      <c r="A85" s="15">
        <v>82</v>
      </c>
      <c r="B85" s="16" t="s">
        <v>124</v>
      </c>
      <c r="C85" s="15" t="s">
        <v>14</v>
      </c>
      <c r="D85" s="15" t="s">
        <v>35</v>
      </c>
      <c r="E85" s="15">
        <f t="shared" si="5"/>
        <v>282</v>
      </c>
      <c r="F85" s="17">
        <v>43886</v>
      </c>
      <c r="G85" s="17">
        <v>44168</v>
      </c>
      <c r="H85" s="15">
        <v>2266</v>
      </c>
      <c r="I85" s="24">
        <v>0.0475</v>
      </c>
      <c r="J85" s="15">
        <f t="shared" si="6"/>
        <v>230</v>
      </c>
      <c r="K85" s="17" t="s">
        <v>17</v>
      </c>
      <c r="L85" s="15" t="s">
        <v>97</v>
      </c>
      <c r="M85" s="25" t="s">
        <v>19</v>
      </c>
      <c r="N85" s="2"/>
      <c r="O85" s="26"/>
      <c r="P85" s="2"/>
      <c r="Q85" s="2"/>
      <c r="R85" s="17">
        <v>43938</v>
      </c>
    </row>
    <row r="86" s="1" customFormat="1" ht="86.1" customHeight="1" spans="1:18">
      <c r="A86" s="15">
        <v>83</v>
      </c>
      <c r="B86" s="16" t="s">
        <v>125</v>
      </c>
      <c r="C86" s="15" t="s">
        <v>14</v>
      </c>
      <c r="D86" s="15" t="s">
        <v>26</v>
      </c>
      <c r="E86" s="15">
        <f t="shared" si="5"/>
        <v>157</v>
      </c>
      <c r="F86" s="17">
        <v>43892</v>
      </c>
      <c r="G86" s="17">
        <v>44049</v>
      </c>
      <c r="H86" s="15">
        <v>5436</v>
      </c>
      <c r="I86" s="24">
        <v>0.0445</v>
      </c>
      <c r="J86" s="15">
        <f t="shared" si="6"/>
        <v>111</v>
      </c>
      <c r="K86" s="17" t="s">
        <v>17</v>
      </c>
      <c r="L86" s="15" t="s">
        <v>109</v>
      </c>
      <c r="M86" s="25" t="s">
        <v>19</v>
      </c>
      <c r="N86" s="2"/>
      <c r="O86" s="26"/>
      <c r="P86" s="2"/>
      <c r="Q86" s="2"/>
      <c r="R86" s="17">
        <v>43938</v>
      </c>
    </row>
    <row r="87" s="1" customFormat="1" ht="86.1" customHeight="1" spans="1:18">
      <c r="A87" s="15">
        <v>84</v>
      </c>
      <c r="B87" s="16" t="s">
        <v>126</v>
      </c>
      <c r="C87" s="15" t="s">
        <v>14</v>
      </c>
      <c r="D87" s="15" t="s">
        <v>35</v>
      </c>
      <c r="E87" s="15">
        <f t="shared" si="5"/>
        <v>113</v>
      </c>
      <c r="F87" s="17">
        <v>43893</v>
      </c>
      <c r="G87" s="17">
        <v>44006</v>
      </c>
      <c r="H87" s="15">
        <v>7029</v>
      </c>
      <c r="I87" s="24">
        <v>0.045</v>
      </c>
      <c r="J87" s="15">
        <f t="shared" si="6"/>
        <v>68</v>
      </c>
      <c r="K87" s="17" t="s">
        <v>17</v>
      </c>
      <c r="L87" s="15" t="s">
        <v>97</v>
      </c>
      <c r="M87" s="25" t="s">
        <v>19</v>
      </c>
      <c r="N87" s="2"/>
      <c r="O87" s="26"/>
      <c r="P87" s="2"/>
      <c r="Q87" s="2"/>
      <c r="R87" s="17">
        <v>43938</v>
      </c>
    </row>
    <row r="88" s="1" customFormat="1" ht="86.1" customHeight="1" spans="1:18">
      <c r="A88" s="15">
        <v>85</v>
      </c>
      <c r="B88" s="16" t="s">
        <v>127</v>
      </c>
      <c r="C88" s="15" t="s">
        <v>14</v>
      </c>
      <c r="D88" s="15" t="s">
        <v>35</v>
      </c>
      <c r="E88" s="15">
        <f t="shared" si="5"/>
        <v>177</v>
      </c>
      <c r="F88" s="17">
        <v>43893</v>
      </c>
      <c r="G88" s="17">
        <v>44070</v>
      </c>
      <c r="H88" s="15">
        <v>13692</v>
      </c>
      <c r="I88" s="24">
        <v>0.046</v>
      </c>
      <c r="J88" s="15">
        <f t="shared" si="6"/>
        <v>132</v>
      </c>
      <c r="K88" s="17" t="s">
        <v>17</v>
      </c>
      <c r="L88" s="15" t="s">
        <v>97</v>
      </c>
      <c r="M88" s="25" t="s">
        <v>19</v>
      </c>
      <c r="N88" s="2"/>
      <c r="O88" s="26"/>
      <c r="P88" s="2"/>
      <c r="Q88" s="2"/>
      <c r="R88" s="17">
        <v>43938</v>
      </c>
    </row>
    <row r="89" s="1" customFormat="1" ht="86.1" customHeight="1" spans="1:18">
      <c r="A89" s="15">
        <v>86</v>
      </c>
      <c r="B89" s="16" t="s">
        <v>128</v>
      </c>
      <c r="C89" s="15" t="s">
        <v>14</v>
      </c>
      <c r="D89" s="15" t="s">
        <v>35</v>
      </c>
      <c r="E89" s="15">
        <f t="shared" si="5"/>
        <v>366</v>
      </c>
      <c r="F89" s="17">
        <v>43893</v>
      </c>
      <c r="G89" s="17">
        <v>44259</v>
      </c>
      <c r="H89" s="15">
        <v>28583</v>
      </c>
      <c r="I89" s="24">
        <v>0.049</v>
      </c>
      <c r="J89" s="15">
        <f t="shared" si="6"/>
        <v>321</v>
      </c>
      <c r="K89" s="17" t="s">
        <v>17</v>
      </c>
      <c r="L89" s="15" t="s">
        <v>97</v>
      </c>
      <c r="M89" s="25" t="s">
        <v>19</v>
      </c>
      <c r="N89" s="2"/>
      <c r="O89" s="26"/>
      <c r="P89" s="2"/>
      <c r="Q89" s="2"/>
      <c r="R89" s="17">
        <v>43938</v>
      </c>
    </row>
    <row r="90" s="1" customFormat="1" ht="86.1" customHeight="1" spans="1:18">
      <c r="A90" s="15">
        <v>87</v>
      </c>
      <c r="B90" s="16" t="s">
        <v>129</v>
      </c>
      <c r="C90" s="15" t="s">
        <v>14</v>
      </c>
      <c r="D90" s="15" t="s">
        <v>26</v>
      </c>
      <c r="E90" s="15">
        <f t="shared" si="5"/>
        <v>99</v>
      </c>
      <c r="F90" s="17">
        <v>43894</v>
      </c>
      <c r="G90" s="17">
        <v>43993</v>
      </c>
      <c r="H90" s="15">
        <v>5455</v>
      </c>
      <c r="I90" s="24">
        <v>0.042</v>
      </c>
      <c r="J90" s="15">
        <f t="shared" si="6"/>
        <v>55</v>
      </c>
      <c r="K90" s="17" t="s">
        <v>17</v>
      </c>
      <c r="L90" s="15" t="s">
        <v>109</v>
      </c>
      <c r="M90" s="25" t="s">
        <v>19</v>
      </c>
      <c r="N90" s="2"/>
      <c r="O90" s="26"/>
      <c r="P90" s="2"/>
      <c r="Q90" s="2"/>
      <c r="R90" s="17">
        <v>43938</v>
      </c>
    </row>
    <row r="91" s="1" customFormat="1" ht="86.1" customHeight="1" spans="1:18">
      <c r="A91" s="15">
        <v>88</v>
      </c>
      <c r="B91" s="16" t="s">
        <v>130</v>
      </c>
      <c r="C91" s="15" t="s">
        <v>14</v>
      </c>
      <c r="D91" s="15" t="s">
        <v>26</v>
      </c>
      <c r="E91" s="15">
        <f t="shared" si="5"/>
        <v>97</v>
      </c>
      <c r="F91" s="17">
        <v>43896</v>
      </c>
      <c r="G91" s="17">
        <v>43993</v>
      </c>
      <c r="H91" s="15">
        <v>5333</v>
      </c>
      <c r="I91" s="24">
        <v>0.042</v>
      </c>
      <c r="J91" s="15">
        <f t="shared" si="6"/>
        <v>55</v>
      </c>
      <c r="K91" s="17" t="s">
        <v>17</v>
      </c>
      <c r="L91" s="15" t="s">
        <v>109</v>
      </c>
      <c r="M91" s="25" t="s">
        <v>19</v>
      </c>
      <c r="N91" s="2"/>
      <c r="O91" s="26"/>
      <c r="P91" s="2"/>
      <c r="Q91" s="2"/>
      <c r="R91" s="17">
        <v>43938</v>
      </c>
    </row>
    <row r="92" s="1" customFormat="1" ht="86.1" customHeight="1" spans="1:18">
      <c r="A92" s="15">
        <v>89</v>
      </c>
      <c r="B92" s="16" t="s">
        <v>131</v>
      </c>
      <c r="C92" s="15" t="s">
        <v>14</v>
      </c>
      <c r="D92" s="15" t="s">
        <v>26</v>
      </c>
      <c r="E92" s="15">
        <f t="shared" si="5"/>
        <v>150</v>
      </c>
      <c r="F92" s="17">
        <v>43899</v>
      </c>
      <c r="G92" s="17">
        <v>44049</v>
      </c>
      <c r="H92" s="15">
        <v>5500</v>
      </c>
      <c r="I92" s="24">
        <v>0.0445</v>
      </c>
      <c r="J92" s="15">
        <f t="shared" si="6"/>
        <v>111</v>
      </c>
      <c r="K92" s="17" t="s">
        <v>17</v>
      </c>
      <c r="L92" s="15" t="s">
        <v>109</v>
      </c>
      <c r="M92" s="25" t="s">
        <v>19</v>
      </c>
      <c r="N92" s="2"/>
      <c r="O92" s="26"/>
      <c r="P92" s="2"/>
      <c r="Q92" s="2"/>
      <c r="R92" s="17">
        <v>43938</v>
      </c>
    </row>
    <row r="93" s="1" customFormat="1" ht="86.1" customHeight="1" spans="1:18">
      <c r="A93" s="15">
        <v>90</v>
      </c>
      <c r="B93" s="16" t="s">
        <v>132</v>
      </c>
      <c r="C93" s="15" t="s">
        <v>14</v>
      </c>
      <c r="D93" s="15" t="s">
        <v>35</v>
      </c>
      <c r="E93" s="15">
        <f t="shared" si="5"/>
        <v>282</v>
      </c>
      <c r="F93" s="17">
        <v>43900</v>
      </c>
      <c r="G93" s="17">
        <v>44182</v>
      </c>
      <c r="H93" s="15">
        <v>3489</v>
      </c>
      <c r="I93" s="24">
        <v>0.0475</v>
      </c>
      <c r="J93" s="15">
        <f t="shared" si="6"/>
        <v>244</v>
      </c>
      <c r="K93" s="17" t="s">
        <v>17</v>
      </c>
      <c r="L93" s="15" t="s">
        <v>133</v>
      </c>
      <c r="M93" s="25" t="s">
        <v>19</v>
      </c>
      <c r="N93" s="2"/>
      <c r="O93" s="26"/>
      <c r="P93" s="2"/>
      <c r="Q93" s="2"/>
      <c r="R93" s="17">
        <v>43938</v>
      </c>
    </row>
    <row r="94" s="1" customFormat="1" ht="96" customHeight="1" spans="1:18">
      <c r="A94" s="15">
        <v>91</v>
      </c>
      <c r="B94" s="16" t="s">
        <v>134</v>
      </c>
      <c r="C94" s="15" t="s">
        <v>14</v>
      </c>
      <c r="D94" s="15" t="s">
        <v>35</v>
      </c>
      <c r="E94" s="15">
        <f t="shared" si="5"/>
        <v>366</v>
      </c>
      <c r="F94" s="17">
        <v>43900</v>
      </c>
      <c r="G94" s="17">
        <v>44266</v>
      </c>
      <c r="H94" s="15">
        <v>19138</v>
      </c>
      <c r="I94" s="24">
        <v>0.0495</v>
      </c>
      <c r="J94" s="15">
        <f t="shared" si="6"/>
        <v>328</v>
      </c>
      <c r="K94" s="17" t="s">
        <v>17</v>
      </c>
      <c r="L94" s="15" t="s">
        <v>133</v>
      </c>
      <c r="M94" s="25" t="s">
        <v>19</v>
      </c>
      <c r="N94" s="2"/>
      <c r="O94" s="26"/>
      <c r="P94" s="2"/>
      <c r="Q94" s="2"/>
      <c r="R94" s="17">
        <v>43938</v>
      </c>
    </row>
    <row r="95" s="1" customFormat="1" ht="115" customHeight="1" spans="1:18">
      <c r="A95" s="15">
        <v>92</v>
      </c>
      <c r="B95" s="16" t="s">
        <v>135</v>
      </c>
      <c r="C95" s="15" t="s">
        <v>14</v>
      </c>
      <c r="D95" s="15" t="s">
        <v>26</v>
      </c>
      <c r="E95" s="15">
        <f t="shared" si="5"/>
        <v>113</v>
      </c>
      <c r="F95" s="17">
        <v>43901</v>
      </c>
      <c r="G95" s="17">
        <v>44014</v>
      </c>
      <c r="H95" s="15">
        <v>5122</v>
      </c>
      <c r="I95" s="24">
        <v>0.042</v>
      </c>
      <c r="J95" s="15">
        <f t="shared" si="6"/>
        <v>76</v>
      </c>
      <c r="K95" s="17" t="s">
        <v>17</v>
      </c>
      <c r="L95" s="15" t="s">
        <v>133</v>
      </c>
      <c r="M95" s="25" t="s">
        <v>19</v>
      </c>
      <c r="N95" s="2"/>
      <c r="O95" s="26"/>
      <c r="P95" s="2"/>
      <c r="Q95" s="2"/>
      <c r="R95" s="17">
        <v>43938</v>
      </c>
    </row>
    <row r="96" s="1" customFormat="1" ht="94" customHeight="1" spans="1:18">
      <c r="A96" s="15">
        <v>93</v>
      </c>
      <c r="B96" s="17" t="s">
        <v>136</v>
      </c>
      <c r="C96" s="17" t="s">
        <v>14</v>
      </c>
      <c r="D96" s="17" t="s">
        <v>26</v>
      </c>
      <c r="E96" s="15">
        <f t="shared" si="5"/>
        <v>154</v>
      </c>
      <c r="F96" s="17">
        <v>43902</v>
      </c>
      <c r="G96" s="17">
        <v>44056</v>
      </c>
      <c r="H96" s="15">
        <v>3574</v>
      </c>
      <c r="I96" s="24">
        <v>0.048</v>
      </c>
      <c r="J96" s="15">
        <f t="shared" si="6"/>
        <v>118</v>
      </c>
      <c r="K96" s="17" t="s">
        <v>17</v>
      </c>
      <c r="L96" s="17" t="s">
        <v>117</v>
      </c>
      <c r="M96" s="41" t="s">
        <v>19</v>
      </c>
      <c r="N96" s="17"/>
      <c r="O96" s="17"/>
      <c r="P96" s="17"/>
      <c r="Q96" s="17"/>
      <c r="R96" s="17">
        <v>43938</v>
      </c>
    </row>
    <row r="97" ht="94" customHeight="1" spans="1:18">
      <c r="A97" s="15">
        <v>94</v>
      </c>
      <c r="B97" s="17" t="s">
        <v>137</v>
      </c>
      <c r="C97" s="17" t="s">
        <v>14</v>
      </c>
      <c r="D97" s="17" t="s">
        <v>26</v>
      </c>
      <c r="E97" s="15">
        <v>143</v>
      </c>
      <c r="F97" s="17">
        <v>43906</v>
      </c>
      <c r="G97" s="17">
        <v>44049</v>
      </c>
      <c r="H97" s="15">
        <v>5102</v>
      </c>
      <c r="I97" s="24">
        <v>0.044</v>
      </c>
      <c r="J97" s="15">
        <f t="shared" si="6"/>
        <v>111</v>
      </c>
      <c r="K97" s="17" t="s">
        <v>17</v>
      </c>
      <c r="L97" s="17" t="s">
        <v>109</v>
      </c>
      <c r="M97" s="41"/>
      <c r="N97" s="17"/>
      <c r="O97" s="17"/>
      <c r="P97" s="17"/>
      <c r="Q97" s="17"/>
      <c r="R97" s="17">
        <v>43938</v>
      </c>
    </row>
    <row r="98" ht="94" customHeight="1" spans="1:18">
      <c r="A98" s="15">
        <v>95</v>
      </c>
      <c r="B98" s="17" t="s">
        <v>138</v>
      </c>
      <c r="C98" s="17" t="s">
        <v>14</v>
      </c>
      <c r="D98" s="17" t="s">
        <v>26</v>
      </c>
      <c r="E98" s="15">
        <v>106</v>
      </c>
      <c r="F98" s="17">
        <v>43908</v>
      </c>
      <c r="G98" s="17">
        <v>44014</v>
      </c>
      <c r="H98" s="15">
        <v>5182</v>
      </c>
      <c r="I98" s="24">
        <v>0.0415</v>
      </c>
      <c r="J98" s="15">
        <f t="shared" si="6"/>
        <v>76</v>
      </c>
      <c r="K98" s="17" t="s">
        <v>17</v>
      </c>
      <c r="L98" s="17" t="s">
        <v>109</v>
      </c>
      <c r="M98" s="41"/>
      <c r="N98" s="17"/>
      <c r="O98" s="17"/>
      <c r="P98" s="17"/>
      <c r="Q98" s="17"/>
      <c r="R98" s="17">
        <v>43938</v>
      </c>
    </row>
    <row r="99" ht="94" customHeight="1" spans="1:18">
      <c r="A99" s="15">
        <v>96</v>
      </c>
      <c r="B99" s="17" t="s">
        <v>139</v>
      </c>
      <c r="C99" s="17" t="s">
        <v>14</v>
      </c>
      <c r="D99" s="15" t="s">
        <v>35</v>
      </c>
      <c r="E99" s="15">
        <v>134</v>
      </c>
      <c r="F99" s="17">
        <v>43907</v>
      </c>
      <c r="G99" s="17">
        <v>44041</v>
      </c>
      <c r="H99" s="15">
        <v>7206</v>
      </c>
      <c r="I99" s="24">
        <v>0.045</v>
      </c>
      <c r="J99" s="15">
        <f t="shared" si="6"/>
        <v>103</v>
      </c>
      <c r="K99" s="17" t="s">
        <v>17</v>
      </c>
      <c r="L99" s="17" t="s">
        <v>133</v>
      </c>
      <c r="M99" s="41"/>
      <c r="N99" s="17"/>
      <c r="O99" s="17"/>
      <c r="P99" s="17"/>
      <c r="Q99" s="17"/>
      <c r="R99" s="17">
        <v>43938</v>
      </c>
    </row>
    <row r="100" ht="94" customHeight="1" spans="1:18">
      <c r="A100" s="15">
        <v>97</v>
      </c>
      <c r="B100" s="17" t="s">
        <v>140</v>
      </c>
      <c r="C100" s="17" t="s">
        <v>14</v>
      </c>
      <c r="D100" s="15" t="s">
        <v>35</v>
      </c>
      <c r="E100" s="15">
        <v>196</v>
      </c>
      <c r="F100" s="17">
        <v>43907</v>
      </c>
      <c r="G100" s="17">
        <v>44103</v>
      </c>
      <c r="H100" s="15">
        <v>5727</v>
      </c>
      <c r="I100" s="24">
        <v>0.0455</v>
      </c>
      <c r="J100" s="15">
        <f t="shared" si="6"/>
        <v>165</v>
      </c>
      <c r="K100" s="17" t="s">
        <v>17</v>
      </c>
      <c r="L100" s="17" t="s">
        <v>133</v>
      </c>
      <c r="M100" s="41"/>
      <c r="N100" s="17"/>
      <c r="O100" s="17"/>
      <c r="P100" s="17"/>
      <c r="Q100" s="17"/>
      <c r="R100" s="17">
        <v>43938</v>
      </c>
    </row>
    <row r="101" ht="94" customHeight="1" spans="1:18">
      <c r="A101" s="15">
        <v>98</v>
      </c>
      <c r="B101" s="17" t="s">
        <v>141</v>
      </c>
      <c r="C101" s="17" t="s">
        <v>14</v>
      </c>
      <c r="D101" s="15" t="s">
        <v>35</v>
      </c>
      <c r="E101" s="15">
        <v>345</v>
      </c>
      <c r="F101" s="17">
        <v>43907</v>
      </c>
      <c r="G101" s="17">
        <v>44252</v>
      </c>
      <c r="H101" s="15">
        <v>12584</v>
      </c>
      <c r="I101" s="24">
        <v>0.048</v>
      </c>
      <c r="J101" s="15">
        <f t="shared" si="6"/>
        <v>314</v>
      </c>
      <c r="K101" s="17" t="s">
        <v>17</v>
      </c>
      <c r="L101" s="15" t="s">
        <v>133</v>
      </c>
      <c r="M101" s="41"/>
      <c r="N101" s="17"/>
      <c r="O101" s="17"/>
      <c r="P101" s="17"/>
      <c r="Q101" s="17"/>
      <c r="R101" s="17">
        <v>43938</v>
      </c>
    </row>
    <row r="102" ht="98" customHeight="1" spans="1:18">
      <c r="A102" s="15">
        <v>99</v>
      </c>
      <c r="B102" s="17" t="s">
        <v>142</v>
      </c>
      <c r="C102" s="17" t="s">
        <v>14</v>
      </c>
      <c r="D102" s="17" t="s">
        <v>26</v>
      </c>
      <c r="E102" s="15">
        <v>104</v>
      </c>
      <c r="F102" s="17">
        <v>43910</v>
      </c>
      <c r="G102" s="17">
        <v>44014</v>
      </c>
      <c r="H102" s="15">
        <v>5211</v>
      </c>
      <c r="I102" s="24">
        <v>0.0415</v>
      </c>
      <c r="J102" s="15">
        <f t="shared" si="6"/>
        <v>76</v>
      </c>
      <c r="K102" s="17" t="s">
        <v>17</v>
      </c>
      <c r="L102" s="15" t="s">
        <v>109</v>
      </c>
      <c r="M102" s="41"/>
      <c r="N102" s="17"/>
      <c r="O102" s="17"/>
      <c r="P102" s="17"/>
      <c r="Q102" s="17"/>
      <c r="R102" s="17">
        <v>43938</v>
      </c>
    </row>
    <row r="103" ht="107" customHeight="1" spans="1:18">
      <c r="A103" s="15">
        <v>100</v>
      </c>
      <c r="B103" s="17" t="s">
        <v>143</v>
      </c>
      <c r="C103" s="17" t="s">
        <v>14</v>
      </c>
      <c r="D103" s="17" t="s">
        <v>26</v>
      </c>
      <c r="E103" s="15">
        <v>133</v>
      </c>
      <c r="F103" s="17">
        <v>43916</v>
      </c>
      <c r="G103" s="17">
        <v>44049</v>
      </c>
      <c r="H103" s="15">
        <v>12591</v>
      </c>
      <c r="I103" s="24">
        <v>0.0475</v>
      </c>
      <c r="J103" s="15">
        <f t="shared" si="6"/>
        <v>111</v>
      </c>
      <c r="K103" s="17" t="s">
        <v>17</v>
      </c>
      <c r="L103" s="15" t="s">
        <v>144</v>
      </c>
      <c r="R103" s="17">
        <v>43938</v>
      </c>
    </row>
    <row r="104" ht="107" customHeight="1" spans="1:18">
      <c r="A104" s="15">
        <v>101</v>
      </c>
      <c r="B104" s="17" t="s">
        <v>145</v>
      </c>
      <c r="C104" s="17" t="s">
        <v>14</v>
      </c>
      <c r="D104" s="17" t="s">
        <v>35</v>
      </c>
      <c r="E104" s="15">
        <v>344</v>
      </c>
      <c r="F104" s="17">
        <v>43915</v>
      </c>
      <c r="G104" s="17">
        <v>44259</v>
      </c>
      <c r="H104" s="15">
        <v>2374</v>
      </c>
      <c r="I104" s="24">
        <v>0.0471</v>
      </c>
      <c r="J104" s="15">
        <f t="shared" si="6"/>
        <v>321</v>
      </c>
      <c r="K104" s="17" t="s">
        <v>17</v>
      </c>
      <c r="L104" s="15" t="s">
        <v>97</v>
      </c>
      <c r="R104" s="17">
        <v>43938</v>
      </c>
    </row>
    <row r="105" ht="113" customHeight="1" spans="1:18">
      <c r="A105" s="15">
        <v>102</v>
      </c>
      <c r="B105" s="17" t="s">
        <v>146</v>
      </c>
      <c r="C105" s="17" t="s">
        <v>14</v>
      </c>
      <c r="D105" s="17" t="s">
        <v>35</v>
      </c>
      <c r="E105" s="15">
        <v>155</v>
      </c>
      <c r="F105" s="17">
        <v>43915</v>
      </c>
      <c r="G105" s="17">
        <v>44070</v>
      </c>
      <c r="H105" s="15">
        <v>3435</v>
      </c>
      <c r="I105" s="24">
        <v>0.0455</v>
      </c>
      <c r="J105" s="15">
        <f t="shared" si="6"/>
        <v>132</v>
      </c>
      <c r="K105" s="17" t="s">
        <v>17</v>
      </c>
      <c r="L105" s="15" t="s">
        <v>97</v>
      </c>
      <c r="R105" s="17">
        <v>43938</v>
      </c>
    </row>
    <row r="106" ht="113" customHeight="1" spans="1:18">
      <c r="A106" s="15">
        <v>103</v>
      </c>
      <c r="B106" s="17" t="s">
        <v>147</v>
      </c>
      <c r="C106" s="17" t="s">
        <v>14</v>
      </c>
      <c r="D106" s="17" t="s">
        <v>26</v>
      </c>
      <c r="E106" s="15">
        <v>99</v>
      </c>
      <c r="F106" s="17">
        <v>43922</v>
      </c>
      <c r="G106" s="17">
        <v>44021</v>
      </c>
      <c r="H106" s="15">
        <v>5195</v>
      </c>
      <c r="I106" s="24">
        <v>0.0415</v>
      </c>
      <c r="J106" s="15">
        <f t="shared" si="6"/>
        <v>83</v>
      </c>
      <c r="K106" s="17" t="s">
        <v>17</v>
      </c>
      <c r="L106" s="15" t="s">
        <v>109</v>
      </c>
      <c r="R106" s="17">
        <v>43938</v>
      </c>
    </row>
    <row r="107" ht="113" customHeight="1" spans="1:18">
      <c r="A107" s="15">
        <v>104</v>
      </c>
      <c r="B107" s="17" t="s">
        <v>148</v>
      </c>
      <c r="C107" s="17" t="s">
        <v>14</v>
      </c>
      <c r="D107" s="17" t="s">
        <v>26</v>
      </c>
      <c r="E107" s="15">
        <v>113</v>
      </c>
      <c r="F107" s="17">
        <v>43922</v>
      </c>
      <c r="G107" s="17">
        <v>44035</v>
      </c>
      <c r="H107" s="15">
        <v>5200</v>
      </c>
      <c r="I107" s="24">
        <v>0.0416</v>
      </c>
      <c r="J107" s="15">
        <f t="shared" si="6"/>
        <v>97</v>
      </c>
      <c r="K107" s="17" t="s">
        <v>17</v>
      </c>
      <c r="L107" s="15" t="s">
        <v>109</v>
      </c>
      <c r="R107" s="17">
        <v>43938</v>
      </c>
    </row>
    <row r="108" ht="113" customHeight="1" spans="1:18">
      <c r="A108" s="15">
        <v>105</v>
      </c>
      <c r="B108" s="17" t="s">
        <v>149</v>
      </c>
      <c r="C108" s="17" t="s">
        <v>14</v>
      </c>
      <c r="D108" s="17" t="s">
        <v>26</v>
      </c>
      <c r="E108" s="15">
        <v>127</v>
      </c>
      <c r="F108" s="17">
        <v>43922</v>
      </c>
      <c r="G108" s="17">
        <v>44049</v>
      </c>
      <c r="H108" s="15">
        <v>5200</v>
      </c>
      <c r="I108" s="24">
        <v>0.0418</v>
      </c>
      <c r="J108" s="15">
        <f t="shared" si="6"/>
        <v>111</v>
      </c>
      <c r="K108" s="17" t="s">
        <v>17</v>
      </c>
      <c r="L108" s="15" t="s">
        <v>109</v>
      </c>
      <c r="R108" s="17">
        <v>43938</v>
      </c>
    </row>
    <row r="109" ht="186" customHeight="1" spans="1:18">
      <c r="A109" s="15">
        <v>106</v>
      </c>
      <c r="B109" s="17" t="s">
        <v>150</v>
      </c>
      <c r="C109" s="17" t="s">
        <v>14</v>
      </c>
      <c r="D109" s="17" t="s">
        <v>35</v>
      </c>
      <c r="E109" s="15">
        <v>337</v>
      </c>
      <c r="F109" s="17">
        <v>43922</v>
      </c>
      <c r="G109" s="17">
        <v>44259</v>
      </c>
      <c r="H109" s="15">
        <v>2450</v>
      </c>
      <c r="I109" s="24">
        <v>0.0458</v>
      </c>
      <c r="J109" s="15">
        <f t="shared" si="6"/>
        <v>321</v>
      </c>
      <c r="K109" s="17" t="s">
        <v>17</v>
      </c>
      <c r="L109" s="15" t="s">
        <v>133</v>
      </c>
      <c r="R109" s="17">
        <v>43938</v>
      </c>
    </row>
    <row r="110" ht="189" customHeight="1" spans="1:18">
      <c r="A110" s="15">
        <v>107</v>
      </c>
      <c r="B110" s="33" t="s">
        <v>151</v>
      </c>
      <c r="C110" s="34" t="s">
        <v>14</v>
      </c>
      <c r="D110" s="34" t="s">
        <v>35</v>
      </c>
      <c r="E110" s="35">
        <v>358</v>
      </c>
      <c r="F110" s="34">
        <v>43922</v>
      </c>
      <c r="G110" s="34">
        <v>44280</v>
      </c>
      <c r="H110" s="35">
        <v>11379</v>
      </c>
      <c r="I110" s="42">
        <v>0.0465</v>
      </c>
      <c r="J110" s="35">
        <f t="shared" si="6"/>
        <v>342</v>
      </c>
      <c r="K110" s="34" t="s">
        <v>17</v>
      </c>
      <c r="L110" s="35" t="s">
        <v>133</v>
      </c>
      <c r="R110" s="17">
        <v>43938</v>
      </c>
    </row>
    <row r="111" ht="189" customHeight="1" spans="1:18">
      <c r="A111" s="15">
        <v>108</v>
      </c>
      <c r="B111" s="36" t="s">
        <v>152</v>
      </c>
      <c r="C111" s="17" t="s">
        <v>14</v>
      </c>
      <c r="D111" s="17" t="s">
        <v>26</v>
      </c>
      <c r="E111" s="37">
        <v>99</v>
      </c>
      <c r="F111" s="34">
        <v>43929</v>
      </c>
      <c r="G111" s="34">
        <v>44028</v>
      </c>
      <c r="H111" s="15">
        <v>5100</v>
      </c>
      <c r="I111" s="43">
        <v>0.0415</v>
      </c>
      <c r="J111" s="15">
        <f t="shared" si="6"/>
        <v>90</v>
      </c>
      <c r="K111" s="17" t="s">
        <v>17</v>
      </c>
      <c r="L111" s="44" t="s">
        <v>153</v>
      </c>
      <c r="M111" s="37"/>
      <c r="N111" s="45"/>
      <c r="O111" s="45"/>
      <c r="P111" s="45"/>
      <c r="Q111" s="45"/>
      <c r="R111" s="17">
        <v>43938</v>
      </c>
    </row>
    <row r="112" ht="189" customHeight="1" spans="1:18">
      <c r="A112" s="15">
        <v>109</v>
      </c>
      <c r="B112" s="36" t="s">
        <v>154</v>
      </c>
      <c r="C112" s="17" t="s">
        <v>14</v>
      </c>
      <c r="D112" s="17" t="s">
        <v>35</v>
      </c>
      <c r="E112" s="37">
        <v>344</v>
      </c>
      <c r="F112" s="34">
        <v>43929</v>
      </c>
      <c r="G112" s="34">
        <v>44273</v>
      </c>
      <c r="H112" s="15">
        <v>5778</v>
      </c>
      <c r="I112" s="43">
        <v>0.0458</v>
      </c>
      <c r="J112" s="15">
        <f t="shared" si="6"/>
        <v>335</v>
      </c>
      <c r="K112" s="17" t="s">
        <v>17</v>
      </c>
      <c r="L112" s="44" t="s">
        <v>155</v>
      </c>
      <c r="M112" s="37"/>
      <c r="N112" s="45"/>
      <c r="O112" s="45"/>
      <c r="P112" s="45"/>
      <c r="Q112" s="45"/>
      <c r="R112" s="17">
        <v>43938</v>
      </c>
    </row>
    <row r="113" ht="189" customHeight="1" spans="1:18">
      <c r="A113" s="15">
        <v>110</v>
      </c>
      <c r="B113" s="36" t="s">
        <v>156</v>
      </c>
      <c r="C113" s="17" t="s">
        <v>14</v>
      </c>
      <c r="D113" s="17" t="s">
        <v>35</v>
      </c>
      <c r="E113" s="37">
        <v>98</v>
      </c>
      <c r="F113" s="34">
        <v>43930</v>
      </c>
      <c r="G113" s="34">
        <v>44028</v>
      </c>
      <c r="H113" s="15">
        <v>3000</v>
      </c>
      <c r="I113" s="43">
        <v>0.0458</v>
      </c>
      <c r="J113" s="15">
        <f t="shared" si="6"/>
        <v>90</v>
      </c>
      <c r="K113" s="17" t="s">
        <v>17</v>
      </c>
      <c r="L113" s="44" t="s">
        <v>155</v>
      </c>
      <c r="M113" s="37"/>
      <c r="N113" s="45"/>
      <c r="O113" s="45"/>
      <c r="P113" s="45"/>
      <c r="Q113" s="45"/>
      <c r="R113" s="17">
        <v>43938</v>
      </c>
    </row>
    <row r="114" ht="124" customHeight="1" spans="1:18">
      <c r="A114" s="15">
        <v>111</v>
      </c>
      <c r="B114" s="38" t="s">
        <v>157</v>
      </c>
      <c r="C114" s="34" t="s">
        <v>14</v>
      </c>
      <c r="D114" s="34" t="s">
        <v>26</v>
      </c>
      <c r="E114" s="39">
        <v>99</v>
      </c>
      <c r="F114" s="34">
        <v>43936</v>
      </c>
      <c r="G114" s="34">
        <v>44035</v>
      </c>
      <c r="H114" s="15">
        <v>10200</v>
      </c>
      <c r="I114" s="46">
        <v>0.0415</v>
      </c>
      <c r="J114" s="35">
        <f t="shared" si="6"/>
        <v>97</v>
      </c>
      <c r="K114" s="34" t="s">
        <v>17</v>
      </c>
      <c r="L114" s="47" t="s">
        <v>109</v>
      </c>
      <c r="R114" s="34">
        <v>43938</v>
      </c>
    </row>
    <row r="115" ht="124" customHeight="1" spans="1:18">
      <c r="A115" s="15">
        <v>112</v>
      </c>
      <c r="B115" s="40" t="s">
        <v>158</v>
      </c>
      <c r="C115" s="17" t="s">
        <v>14</v>
      </c>
      <c r="D115" s="17" t="s">
        <v>35</v>
      </c>
      <c r="E115" s="37">
        <v>98</v>
      </c>
      <c r="F115" s="17">
        <v>43937</v>
      </c>
      <c r="G115" s="17">
        <v>44035</v>
      </c>
      <c r="H115" s="15">
        <v>3000</v>
      </c>
      <c r="I115" s="48">
        <v>0.0458</v>
      </c>
      <c r="J115" s="15">
        <f t="shared" si="6"/>
        <v>97</v>
      </c>
      <c r="K115" s="17" t="s">
        <v>17</v>
      </c>
      <c r="L115" s="44" t="s">
        <v>133</v>
      </c>
      <c r="M115" s="37"/>
      <c r="N115" s="45"/>
      <c r="O115" s="45"/>
      <c r="P115" s="45"/>
      <c r="Q115" s="45"/>
      <c r="R115" s="17">
        <v>43938</v>
      </c>
    </row>
    <row r="116" ht="124" customHeight="1" spans="1:18">
      <c r="A116" s="15">
        <v>113</v>
      </c>
      <c r="B116" s="40" t="s">
        <v>159</v>
      </c>
      <c r="C116" s="17" t="s">
        <v>14</v>
      </c>
      <c r="D116" s="17" t="s">
        <v>35</v>
      </c>
      <c r="E116" s="37">
        <v>366</v>
      </c>
      <c r="F116" s="17">
        <v>43935</v>
      </c>
      <c r="G116" s="17">
        <v>44301</v>
      </c>
      <c r="H116" s="15">
        <v>5743</v>
      </c>
      <c r="I116" s="48">
        <v>0.0458</v>
      </c>
      <c r="J116" s="15">
        <f t="shared" si="6"/>
        <v>363</v>
      </c>
      <c r="K116" s="17" t="s">
        <v>17</v>
      </c>
      <c r="L116" s="44" t="s">
        <v>155</v>
      </c>
      <c r="M116" s="37"/>
      <c r="N116" s="45"/>
      <c r="O116" s="45"/>
      <c r="P116" s="45"/>
      <c r="Q116" s="45"/>
      <c r="R116" s="17">
        <v>43938</v>
      </c>
    </row>
  </sheetData>
  <autoFilter ref="A3:R116"/>
  <mergeCells count="12">
    <mergeCell ref="A1:L1"/>
    <mergeCell ref="A2:L2"/>
    <mergeCell ref="K7:K8"/>
    <mergeCell ref="K9:K11"/>
    <mergeCell ref="K16:K27"/>
    <mergeCell ref="K28:K30"/>
    <mergeCell ref="K31:K33"/>
    <mergeCell ref="L7:L8"/>
    <mergeCell ref="L9:L11"/>
    <mergeCell ref="L16:L27"/>
    <mergeCell ref="L28:L30"/>
    <mergeCell ref="L31:L33"/>
  </mergeCells>
  <pageMargins left="0.15625" right="0.15625" top="0.275" bottom="0.275" header="0.354166666666667" footer="0.275"/>
  <pageSetup paperSize="9" orientation="landscape"/>
  <headerFooter alignWithMargins="0"/>
</worksheet>
</file>

<file path=docProps/app.xml><?xml version="1.0" encoding="utf-8"?>
<Properties xmlns="http://schemas.openxmlformats.org/officeDocument/2006/extended-properties" xmlns:vt="http://schemas.openxmlformats.org/officeDocument/2006/docPropsVTypes">
  <Company>abc</Company>
  <Application>WPS Office 专业版</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何峰</cp:lastModifiedBy>
  <dcterms:created xsi:type="dcterms:W3CDTF">2018-11-19T18:53:00Z</dcterms:created>
  <dcterms:modified xsi:type="dcterms:W3CDTF">2020-04-22T07:25:09Z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2052-10.8.0.6501</vt:lpwstr>
  </property>
  <property fmtid="{D5CDD505-2E9C-101B-9397-08002B2CF9AE}" pid="3" name="KSOReadingLayout">
    <vt:bool>false</vt:bool>
  </property>
</Properties>
</file>