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Sheet2!$A$3:$R$112</definedName>
  </definedNames>
  <calcPr calcId="124519"/>
</workbook>
</file>

<file path=xl/calcChain.xml><?xml version="1.0" encoding="utf-8"?>
<calcChain xmlns="http://schemas.openxmlformats.org/spreadsheetml/2006/main">
  <c r="J116" i="1"/>
  <c r="E116"/>
  <c r="J115"/>
  <c r="E115"/>
  <c r="J114"/>
  <c r="E114"/>
  <c r="J113"/>
  <c r="E113"/>
  <c r="J112"/>
  <c r="E112"/>
  <c r="J111"/>
  <c r="E111"/>
  <c r="J110"/>
  <c r="E110"/>
  <c r="J109"/>
  <c r="E109"/>
  <c r="J108"/>
  <c r="E108"/>
  <c r="J107"/>
  <c r="E107"/>
  <c r="J106"/>
  <c r="E106"/>
  <c r="J105"/>
  <c r="E105"/>
  <c r="J104"/>
  <c r="E104"/>
  <c r="J103"/>
  <c r="E103"/>
  <c r="J102"/>
  <c r="E102"/>
  <c r="J101"/>
  <c r="E101"/>
  <c r="J100"/>
  <c r="E100"/>
  <c r="J99"/>
  <c r="E99"/>
  <c r="J98"/>
  <c r="E98"/>
  <c r="J97"/>
  <c r="E97"/>
  <c r="J96"/>
  <c r="E96"/>
  <c r="J95"/>
  <c r="E95"/>
  <c r="J94"/>
  <c r="E94"/>
  <c r="J93"/>
  <c r="J92"/>
  <c r="J91"/>
  <c r="J90"/>
  <c r="J89"/>
  <c r="J88"/>
  <c r="J87"/>
  <c r="J86"/>
  <c r="J85"/>
  <c r="G85"/>
  <c r="J84"/>
  <c r="J83"/>
  <c r="J82"/>
  <c r="J81"/>
  <c r="G81"/>
  <c r="J80"/>
  <c r="G80"/>
  <c r="J79"/>
  <c r="J78"/>
  <c r="J77"/>
  <c r="G77"/>
  <c r="J76"/>
  <c r="J75"/>
  <c r="J74"/>
  <c r="J73"/>
  <c r="J72"/>
  <c r="J71"/>
  <c r="J70"/>
  <c r="G70"/>
  <c r="J69"/>
  <c r="J68"/>
  <c r="J67"/>
  <c r="E67"/>
  <c r="J66"/>
  <c r="E66"/>
  <c r="J65"/>
  <c r="J64"/>
  <c r="J63"/>
  <c r="E63"/>
  <c r="J62"/>
  <c r="E62"/>
  <c r="Q61"/>
  <c r="J61"/>
  <c r="G61"/>
  <c r="J60"/>
  <c r="J59"/>
  <c r="Q58"/>
  <c r="J58"/>
  <c r="Q57"/>
  <c r="J57"/>
  <c r="Q56"/>
  <c r="J56"/>
  <c r="Q55"/>
  <c r="J55"/>
  <c r="Q54"/>
  <c r="J54"/>
  <c r="Q53"/>
  <c r="J53"/>
  <c r="Q52"/>
  <c r="J52"/>
  <c r="Q51"/>
  <c r="J51"/>
  <c r="Q50"/>
  <c r="J50"/>
  <c r="Q49"/>
  <c r="J49"/>
  <c r="Q48"/>
  <c r="J48"/>
  <c r="E48"/>
  <c r="Q47"/>
  <c r="J47"/>
  <c r="Q46"/>
  <c r="J46"/>
  <c r="J45"/>
  <c r="Q44"/>
  <c r="J44"/>
  <c r="G44"/>
  <c r="J43"/>
  <c r="E43"/>
  <c r="Q42"/>
  <c r="J42"/>
  <c r="Q41"/>
  <c r="J41"/>
  <c r="Q40"/>
  <c r="J40"/>
  <c r="Q39"/>
  <c r="J39"/>
  <c r="Q38"/>
  <c r="J38"/>
  <c r="Q37"/>
  <c r="J37"/>
  <c r="Q36"/>
  <c r="J36"/>
  <c r="G36"/>
  <c r="J35"/>
  <c r="J34"/>
  <c r="J33"/>
  <c r="Q32"/>
  <c r="J32"/>
  <c r="Q31"/>
  <c r="J31"/>
  <c r="Q30"/>
  <c r="J30"/>
  <c r="Q29"/>
  <c r="J29"/>
  <c r="Q28"/>
  <c r="J28"/>
  <c r="Q27"/>
  <c r="J27"/>
  <c r="G27"/>
  <c r="Q26"/>
  <c r="J26"/>
  <c r="G26"/>
  <c r="Q25"/>
  <c r="J25"/>
  <c r="Q24"/>
  <c r="J24"/>
  <c r="Q23"/>
  <c r="J23"/>
  <c r="Q22"/>
  <c r="J22"/>
  <c r="Q21"/>
  <c r="J21"/>
  <c r="Q20"/>
  <c r="J20"/>
  <c r="Q19"/>
  <c r="J19"/>
  <c r="Q18"/>
  <c r="J18"/>
  <c r="Q17"/>
  <c r="J17"/>
  <c r="Q16"/>
  <c r="J16"/>
  <c r="Q15"/>
  <c r="J15"/>
  <c r="J14"/>
  <c r="G14"/>
  <c r="J13"/>
  <c r="J12"/>
  <c r="J11"/>
  <c r="J10"/>
  <c r="J9"/>
  <c r="J8"/>
  <c r="Q7"/>
  <c r="J7"/>
  <c r="Q6"/>
  <c r="J6"/>
  <c r="Q5"/>
  <c r="J5"/>
  <c r="Q4"/>
  <c r="J4"/>
</calcChain>
</file>

<file path=xl/sharedStrings.xml><?xml version="1.0" encoding="utf-8"?>
<sst xmlns="http://schemas.openxmlformats.org/spreadsheetml/2006/main" count="461" uniqueCount="162">
  <si>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</si>
  <si>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</si>
  <si>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</si>
  <si>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</si>
  <si>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</si>
  <si>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</si>
  <si>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</si>
  <si>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</si>
  <si>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</si>
  <si>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</si>
  <si>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</si>
  <si>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</si>
  <si>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</si>
  <si>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</si>
  <si>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</si>
  <si>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</si>
  <si>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</si>
  <si>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</si>
  <si>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</si>
  <si>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</si>
  <si>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</si>
  <si>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</si>
  <si>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贵银恒利2019增利第34期</t>
  </si>
  <si>
    <t>贵银恒利2019增利第39期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</si>
  <si>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</si>
  <si>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</si>
  <si>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</si>
  <si>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</si>
  <si>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</si>
  <si>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</si>
  <si>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</si>
  <si>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</si>
  <si>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</si>
  <si>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</si>
  <si>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</si>
  <si>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</si>
  <si>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</si>
  <si>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</si>
  <si>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</si>
  <si>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</si>
  <si>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</si>
  <si>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</si>
  <si>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</si>
  <si>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</si>
  <si>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</si>
  <si>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</si>
  <si>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</si>
  <si>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</si>
  <si>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</si>
  <si>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</si>
  <si>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</si>
  <si>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</si>
  <si>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</si>
  <si>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</si>
  <si>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</si>
  <si>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</si>
  <si>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</si>
  <si>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</si>
  <si>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</si>
  <si>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</si>
  <si>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</si>
  <si>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</si>
  <si>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</si>
  <si>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</si>
  <si>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</si>
  <si>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</si>
  <si>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</si>
  <si>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</si>
  <si>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贵银恒利黔秀一号第18期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</si>
  <si>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</si>
  <si>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</si>
  <si>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</si>
  <si>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</si>
  <si>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</si>
  <si>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</si>
  <si>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</si>
  <si>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</si>
  <si>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</si>
  <si>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</si>
  <si>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</si>
  <si>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</si>
  <si>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</si>
  <si>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</si>
  <si>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</si>
  <si>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</si>
  <si>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</si>
  <si>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</si>
  <si>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</si>
  <si>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</si>
  <si>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</si>
  <si>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</si>
  <si>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</si>
  <si>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</si>
  <si>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</si>
  <si>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</si>
  <si>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</si>
  <si>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</si>
  <si>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</si>
  <si>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</si>
  <si>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</si>
  <si>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</si>
  <si>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</si>
  <si>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</si>
  <si>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</si>
  <si>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</si>
  <si>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</si>
  <si>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贵银恒利扬帆第2期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</si>
  <si>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</si>
  <si>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</si>
  <si>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贵银恒利扬帆第3期</t>
  </si>
  <si>
    <t>贵银恒利扬帆第11期</t>
  </si>
  <si>
    <t>贵银恒利扬帆第14期</t>
  </si>
  <si>
    <t>贵银恒利扬帆第15期</t>
  </si>
  <si>
    <t>贵银恒利扬帆第16期</t>
  </si>
  <si>
    <t>贵银恒利黔秀一号第23期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</si>
  <si>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</si>
  <si>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</si>
  <si>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</si>
  <si>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</si>
  <si>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</si>
  <si>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</si>
  <si>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</si>
  <si>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</si>
  <si>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</si>
  <si>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</si>
  <si>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贵银恒利2019增利第19期</t>
  </si>
  <si>
    <t xml:space="preserve">   0%-80%投资于现金、银行存款、债券回购、中央银行票据、同业存单、债券、非金融债务融资工具、资产支持证券；0%-100%投资于货币市场基金；20%-100%投资于证监会、人民银行认可的其他流动性良好的货币市场工具。</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</si>
  <si>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</si>
  <si>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</si>
  <si>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</si>
  <si>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</si>
  <si>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</si>
  <si>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</si>
  <si>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</si>
  <si>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</si>
  <si>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</si>
  <si>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</si>
  <si>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</si>
  <si>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</si>
  <si>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</si>
  <si>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</si>
  <si>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</si>
  <si>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</si>
  <si>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</si>
  <si>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</si>
  <si>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</si>
  <si>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</si>
  <si>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</si>
  <si>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</si>
  <si>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</si>
  <si>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</si>
  <si>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</si>
  <si>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</si>
  <si>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</si>
  <si>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</si>
  <si>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</si>
  <si>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</si>
  <si>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</si>
  <si>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</si>
  <si>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</si>
  <si>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</si>
  <si>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2019年9月20日贵州银行存续理财产品运行情况表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</si>
</sst>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s>
  <cellStyleXfs count="1">
    <xf numFmtId="0" fontId="0" fillId="0" borderId="0">
      <alignment vertical="center"/>
    </xf>
  </cellStyleXfs>
  <cellXfs count="55">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7" fillId="2" borderId="9" xfId="0" applyNumberFormat="1" applyFont="1" applyFill="1" applyBorder="1" applyAlignment="1">
      <alignment horizontal="left" vertical="center" wrapText="1"/>
    </xf>
    <xf numFmtId="14" fontId="7" fillId="2" borderId="4" xfId="0" applyNumberFormat="1" applyFont="1" applyFill="1" applyBorder="1" applyAlignment="1">
      <alignment vertical="center" wrapText="1"/>
    </xf>
    <xf numFmtId="0" fontId="7" fillId="2" borderId="6"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10" fontId="6" fillId="2" borderId="5"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16"/>
  <sheetViews>
    <sheetView tabSelected="1" workbookViewId="0">
      <selection sqref="A1:L1"/>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41.125" style="5"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12.875" style="1" hidden="1" customWidth="1"/>
    <col min="19" max="19" width="9.5" style="3" customWidth="1"/>
    <col min="20" max="16384" width="9" style="3"/>
  </cols>
  <sheetData>
    <row r="1" spans="1:18" ht="45" customHeight="1">
      <c r="A1" s="38" t="s">
        <v>161</v>
      </c>
      <c r="B1" s="38"/>
      <c r="C1" s="39"/>
      <c r="D1" s="39"/>
      <c r="E1" s="38"/>
      <c r="F1" s="38"/>
      <c r="G1" s="38"/>
      <c r="H1" s="38"/>
      <c r="I1" s="40"/>
      <c r="J1" s="38"/>
      <c r="K1" s="38"/>
      <c r="L1" s="38"/>
      <c r="M1" s="17"/>
    </row>
    <row r="2" spans="1:18" ht="17.25" customHeight="1">
      <c r="A2" s="41"/>
      <c r="B2" s="42"/>
      <c r="C2" s="43"/>
      <c r="D2" s="43"/>
      <c r="E2" s="42"/>
      <c r="F2" s="42"/>
      <c r="G2" s="42"/>
      <c r="H2" s="42"/>
      <c r="I2" s="44"/>
      <c r="J2" s="42"/>
      <c r="K2" s="42"/>
      <c r="L2" s="41"/>
      <c r="M2" s="18"/>
    </row>
    <row r="3" spans="1:18" ht="29.25" customHeight="1">
      <c r="A3" s="9" t="s">
        <v>0</v>
      </c>
      <c r="B3" s="10" t="s">
        <v>1</v>
      </c>
      <c r="C3" s="11" t="s">
        <v>2</v>
      </c>
      <c r="D3" s="11" t="s">
        <v>3</v>
      </c>
      <c r="E3" s="11" t="s">
        <v>4</v>
      </c>
      <c r="F3" s="11" t="s">
        <v>5</v>
      </c>
      <c r="G3" s="11" t="s">
        <v>6</v>
      </c>
      <c r="H3" s="11" t="s">
        <v>7</v>
      </c>
      <c r="I3" s="19" t="s">
        <v>8</v>
      </c>
      <c r="J3" s="19" t="s">
        <v>9</v>
      </c>
      <c r="K3" s="19" t="s">
        <v>10</v>
      </c>
      <c r="L3" s="52" t="s">
        <v>11</v>
      </c>
      <c r="M3" s="20"/>
    </row>
    <row r="4" spans="1:18" s="1" customFormat="1" ht="17.25" customHeight="1">
      <c r="A4" s="12">
        <v>1</v>
      </c>
      <c r="B4" s="13" t="s">
        <v>12</v>
      </c>
      <c r="C4" s="14" t="s">
        <v>13</v>
      </c>
      <c r="D4" s="14" t="s">
        <v>14</v>
      </c>
      <c r="E4" s="14">
        <v>95</v>
      </c>
      <c r="F4" s="15">
        <v>43643</v>
      </c>
      <c r="G4" s="15">
        <v>43738</v>
      </c>
      <c r="H4" s="14">
        <v>11444</v>
      </c>
      <c r="I4" s="21">
        <v>4.4999999999999998E-2</v>
      </c>
      <c r="J4" s="14">
        <f>G4-R4</f>
        <v>10</v>
      </c>
      <c r="K4" s="45" t="s">
        <v>15</v>
      </c>
      <c r="L4" s="49" t="s">
        <v>16</v>
      </c>
      <c r="M4" s="22"/>
      <c r="N4" s="23">
        <v>43251</v>
      </c>
      <c r="O4" s="24">
        <v>43350</v>
      </c>
      <c r="P4" s="24">
        <v>43420</v>
      </c>
      <c r="Q4" s="1">
        <f>G4-P4</f>
        <v>318</v>
      </c>
      <c r="R4" s="15">
        <v>43728</v>
      </c>
    </row>
    <row r="5" spans="1:18" s="1" customFormat="1" ht="17.25" customHeight="1">
      <c r="A5" s="12">
        <v>2</v>
      </c>
      <c r="B5" s="13" t="s">
        <v>17</v>
      </c>
      <c r="C5" s="14" t="s">
        <v>13</v>
      </c>
      <c r="D5" s="14" t="s">
        <v>14</v>
      </c>
      <c r="E5" s="14">
        <v>1096</v>
      </c>
      <c r="F5" s="15">
        <v>43000</v>
      </c>
      <c r="G5" s="15">
        <v>44096</v>
      </c>
      <c r="H5" s="14">
        <v>13500</v>
      </c>
      <c r="I5" s="21">
        <v>6.3E-2</v>
      </c>
      <c r="J5" s="14">
        <f>G5-R5</f>
        <v>368</v>
      </c>
      <c r="K5" s="45"/>
      <c r="L5" s="49"/>
      <c r="M5" s="22"/>
      <c r="N5" s="23">
        <v>43251</v>
      </c>
      <c r="O5" s="24">
        <v>43350</v>
      </c>
      <c r="P5" s="24">
        <v>43420</v>
      </c>
      <c r="Q5" s="1">
        <f>G5-P5</f>
        <v>676</v>
      </c>
      <c r="R5" s="15">
        <v>43728</v>
      </c>
    </row>
    <row r="6" spans="1:18" s="1" customFormat="1" ht="17.25" customHeight="1">
      <c r="A6" s="12">
        <v>3</v>
      </c>
      <c r="B6" s="13" t="s">
        <v>18</v>
      </c>
      <c r="C6" s="14" t="s">
        <v>13</v>
      </c>
      <c r="D6" s="14" t="s">
        <v>14</v>
      </c>
      <c r="E6" s="14">
        <v>730</v>
      </c>
      <c r="F6" s="15">
        <v>43005</v>
      </c>
      <c r="G6" s="15">
        <v>43735</v>
      </c>
      <c r="H6" s="14">
        <v>3185</v>
      </c>
      <c r="I6" s="21" t="s">
        <v>19</v>
      </c>
      <c r="J6" s="14">
        <f>G6-R6</f>
        <v>7</v>
      </c>
      <c r="K6" s="45"/>
      <c r="L6" s="49"/>
      <c r="M6" s="22"/>
      <c r="N6" s="23">
        <v>43251</v>
      </c>
      <c r="O6" s="24">
        <v>43350</v>
      </c>
      <c r="P6" s="24">
        <v>43420</v>
      </c>
      <c r="Q6" s="1">
        <f t="shared" ref="Q6:Q7" si="0">G6-P6</f>
        <v>315</v>
      </c>
      <c r="R6" s="15">
        <v>43728</v>
      </c>
    </row>
    <row r="7" spans="1:18" s="1" customFormat="1" ht="17.25" customHeight="1">
      <c r="A7" s="12">
        <v>4</v>
      </c>
      <c r="B7" s="13" t="s">
        <v>20</v>
      </c>
      <c r="C7" s="14" t="s">
        <v>13</v>
      </c>
      <c r="D7" s="14" t="s">
        <v>14</v>
      </c>
      <c r="E7" s="14">
        <v>728</v>
      </c>
      <c r="F7" s="15">
        <v>43021</v>
      </c>
      <c r="G7" s="15">
        <v>43749</v>
      </c>
      <c r="H7" s="14">
        <v>4208</v>
      </c>
      <c r="I7" s="21" t="s">
        <v>21</v>
      </c>
      <c r="J7" s="14">
        <f>G7-R7</f>
        <v>21</v>
      </c>
      <c r="K7" s="45"/>
      <c r="L7" s="49"/>
      <c r="M7" s="22"/>
      <c r="N7" s="23">
        <v>43251</v>
      </c>
      <c r="O7" s="24">
        <v>43350</v>
      </c>
      <c r="P7" s="24">
        <v>43420</v>
      </c>
      <c r="Q7" s="1">
        <f t="shared" si="0"/>
        <v>329</v>
      </c>
      <c r="R7" s="15">
        <v>43728</v>
      </c>
    </row>
    <row r="8" spans="1:18" s="1" customFormat="1" ht="17.25" customHeight="1">
      <c r="A8" s="12">
        <v>5</v>
      </c>
      <c r="B8" s="13" t="s">
        <v>22</v>
      </c>
      <c r="C8" s="14" t="s">
        <v>13</v>
      </c>
      <c r="D8" s="14" t="s">
        <v>14</v>
      </c>
      <c r="E8" s="14">
        <v>127</v>
      </c>
      <c r="F8" s="15">
        <v>43608</v>
      </c>
      <c r="G8" s="15">
        <v>43735</v>
      </c>
      <c r="H8" s="16">
        <v>8677</v>
      </c>
      <c r="I8" s="21">
        <v>4.4600000000000001E-2</v>
      </c>
      <c r="J8" s="14">
        <f>G8-R8</f>
        <v>7</v>
      </c>
      <c r="K8" s="45"/>
      <c r="L8" s="49"/>
      <c r="M8" s="22"/>
      <c r="N8" s="23"/>
      <c r="O8" s="24"/>
      <c r="P8" s="24"/>
      <c r="R8" s="15">
        <v>43728</v>
      </c>
    </row>
    <row r="9" spans="1:18" s="1" customFormat="1" ht="17.25" customHeight="1">
      <c r="A9" s="12">
        <v>6</v>
      </c>
      <c r="B9" s="13" t="s">
        <v>23</v>
      </c>
      <c r="C9" s="14" t="s">
        <v>13</v>
      </c>
      <c r="D9" s="14" t="s">
        <v>14</v>
      </c>
      <c r="E9" s="14">
        <v>100</v>
      </c>
      <c r="F9" s="15">
        <v>43648</v>
      </c>
      <c r="G9" s="15">
        <v>43748</v>
      </c>
      <c r="H9" s="14">
        <v>10700</v>
      </c>
      <c r="I9" s="21">
        <v>4.9000000000000002E-2</v>
      </c>
      <c r="J9" s="14">
        <f t="shared" ref="J9:J66" si="1">G9-R9</f>
        <v>20</v>
      </c>
      <c r="K9" s="45"/>
      <c r="L9" s="49"/>
      <c r="M9" s="22"/>
      <c r="N9" s="23"/>
      <c r="O9" s="24"/>
      <c r="P9" s="24"/>
      <c r="R9" s="15">
        <v>43728</v>
      </c>
    </row>
    <row r="10" spans="1:18" s="1" customFormat="1" ht="17.25" customHeight="1">
      <c r="A10" s="12">
        <v>7</v>
      </c>
      <c r="B10" s="13" t="s">
        <v>24</v>
      </c>
      <c r="C10" s="14" t="s">
        <v>13</v>
      </c>
      <c r="D10" s="14" t="s">
        <v>14</v>
      </c>
      <c r="E10" s="14">
        <v>93</v>
      </c>
      <c r="F10" s="15">
        <v>43669</v>
      </c>
      <c r="G10" s="15">
        <v>43762</v>
      </c>
      <c r="H10" s="16">
        <v>10580</v>
      </c>
      <c r="I10" s="21">
        <v>4.58</v>
      </c>
      <c r="J10" s="14">
        <f t="shared" si="1"/>
        <v>34</v>
      </c>
      <c r="K10" s="45"/>
      <c r="L10" s="49"/>
      <c r="M10" s="22"/>
      <c r="N10" s="23"/>
      <c r="O10" s="24"/>
      <c r="P10" s="24"/>
      <c r="R10" s="15">
        <v>43728</v>
      </c>
    </row>
    <row r="11" spans="1:18" s="1" customFormat="1" ht="17.25" customHeight="1">
      <c r="A11" s="12">
        <v>8</v>
      </c>
      <c r="B11" s="13" t="s">
        <v>25</v>
      </c>
      <c r="C11" s="14" t="s">
        <v>13</v>
      </c>
      <c r="D11" s="14" t="s">
        <v>14</v>
      </c>
      <c r="E11" s="14">
        <v>149</v>
      </c>
      <c r="F11" s="15">
        <v>43669</v>
      </c>
      <c r="G11" s="15">
        <v>43818</v>
      </c>
      <c r="H11" s="16">
        <v>4284</v>
      </c>
      <c r="I11" s="21">
        <v>4.66</v>
      </c>
      <c r="J11" s="14">
        <f t="shared" si="1"/>
        <v>90</v>
      </c>
      <c r="K11" s="45"/>
      <c r="L11" s="49"/>
      <c r="M11" s="22"/>
      <c r="N11" s="23"/>
      <c r="O11" s="24"/>
      <c r="P11" s="24"/>
      <c r="R11" s="15">
        <v>43728</v>
      </c>
    </row>
    <row r="12" spans="1:18" s="1" customFormat="1" ht="17.25" customHeight="1">
      <c r="A12" s="12">
        <v>9</v>
      </c>
      <c r="B12" s="13" t="s">
        <v>26</v>
      </c>
      <c r="C12" s="14" t="s">
        <v>13</v>
      </c>
      <c r="D12" s="14" t="s">
        <v>14</v>
      </c>
      <c r="E12" s="14">
        <v>184</v>
      </c>
      <c r="F12" s="15">
        <v>43669</v>
      </c>
      <c r="G12" s="15">
        <v>43853</v>
      </c>
      <c r="H12" s="16">
        <v>16103</v>
      </c>
      <c r="I12" s="21">
        <v>4.78</v>
      </c>
      <c r="J12" s="14">
        <f t="shared" si="1"/>
        <v>125</v>
      </c>
      <c r="K12" s="45"/>
      <c r="L12" s="49"/>
      <c r="M12" s="22"/>
      <c r="N12" s="23"/>
      <c r="O12" s="24"/>
      <c r="P12" s="24"/>
      <c r="R12" s="15">
        <v>43728</v>
      </c>
    </row>
    <row r="13" spans="1:18" s="1" customFormat="1" ht="17.25" customHeight="1">
      <c r="A13" s="12">
        <v>10</v>
      </c>
      <c r="B13" s="13" t="s">
        <v>27</v>
      </c>
      <c r="C13" s="14" t="s">
        <v>13</v>
      </c>
      <c r="D13" s="14" t="s">
        <v>14</v>
      </c>
      <c r="E13" s="14">
        <v>120</v>
      </c>
      <c r="F13" s="15">
        <v>43670</v>
      </c>
      <c r="G13" s="15">
        <v>43790</v>
      </c>
      <c r="H13" s="16">
        <v>5641</v>
      </c>
      <c r="I13" s="21">
        <v>4.5999999999999996</v>
      </c>
      <c r="J13" s="14">
        <f t="shared" si="1"/>
        <v>62</v>
      </c>
      <c r="K13" s="45"/>
      <c r="L13" s="49"/>
      <c r="M13" s="22"/>
      <c r="N13" s="23"/>
      <c r="O13" s="24"/>
      <c r="P13" s="24"/>
      <c r="R13" s="15">
        <v>43728</v>
      </c>
    </row>
    <row r="14" spans="1:18" s="1" customFormat="1" ht="17.25" customHeight="1">
      <c r="A14" s="12">
        <v>11</v>
      </c>
      <c r="B14" s="13" t="s">
        <v>28</v>
      </c>
      <c r="C14" s="14" t="s">
        <v>13</v>
      </c>
      <c r="D14" s="14" t="s">
        <v>14</v>
      </c>
      <c r="E14" s="14">
        <v>138</v>
      </c>
      <c r="F14" s="15">
        <v>43622</v>
      </c>
      <c r="G14" s="15">
        <f>F14+E14</f>
        <v>43760</v>
      </c>
      <c r="H14" s="16">
        <v>6367</v>
      </c>
      <c r="I14" s="21">
        <v>4.5999999999999999E-2</v>
      </c>
      <c r="J14" s="14">
        <f t="shared" si="1"/>
        <v>32</v>
      </c>
      <c r="K14" s="45"/>
      <c r="L14" s="49"/>
      <c r="M14" s="22"/>
      <c r="N14" s="23"/>
      <c r="O14" s="24"/>
      <c r="P14" s="24"/>
      <c r="R14" s="15">
        <v>43728</v>
      </c>
    </row>
    <row r="15" spans="1:18" s="1" customFormat="1" ht="17.25" customHeight="1">
      <c r="A15" s="12">
        <v>12</v>
      </c>
      <c r="B15" s="13" t="s">
        <v>29</v>
      </c>
      <c r="C15" s="14" t="s">
        <v>13</v>
      </c>
      <c r="D15" s="14" t="s">
        <v>14</v>
      </c>
      <c r="E15" s="14">
        <v>1093</v>
      </c>
      <c r="F15" s="15">
        <v>43090</v>
      </c>
      <c r="G15" s="15">
        <v>44183</v>
      </c>
      <c r="H15" s="14">
        <v>16372</v>
      </c>
      <c r="I15" s="21" t="s">
        <v>30</v>
      </c>
      <c r="J15" s="14">
        <f t="shared" si="1"/>
        <v>455</v>
      </c>
      <c r="K15" s="45"/>
      <c r="L15" s="49"/>
      <c r="M15" s="22"/>
      <c r="N15" s="23">
        <v>43251</v>
      </c>
      <c r="O15" s="24">
        <v>43350</v>
      </c>
      <c r="P15" s="24">
        <v>43420</v>
      </c>
      <c r="Q15" s="1" t="e">
        <f>#REF!-P15</f>
        <v>#REF!</v>
      </c>
      <c r="R15" s="15">
        <v>43728</v>
      </c>
    </row>
    <row r="16" spans="1:18" s="1" customFormat="1" ht="17.25" customHeight="1">
      <c r="A16" s="12">
        <v>13</v>
      </c>
      <c r="B16" s="13" t="s">
        <v>31</v>
      </c>
      <c r="C16" s="14" t="s">
        <v>13</v>
      </c>
      <c r="D16" s="14" t="s">
        <v>14</v>
      </c>
      <c r="E16" s="14">
        <v>126</v>
      </c>
      <c r="F16" s="15">
        <v>43678</v>
      </c>
      <c r="G16" s="15">
        <v>43804</v>
      </c>
      <c r="H16" s="14">
        <v>9600</v>
      </c>
      <c r="I16" s="21">
        <v>4.7E-2</v>
      </c>
      <c r="J16" s="14">
        <f t="shared" si="1"/>
        <v>76</v>
      </c>
      <c r="K16" s="45"/>
      <c r="L16" s="49"/>
      <c r="M16" s="22"/>
      <c r="N16" s="23">
        <v>43251</v>
      </c>
      <c r="O16" s="24">
        <v>43350</v>
      </c>
      <c r="P16" s="24">
        <v>43420</v>
      </c>
      <c r="Q16" s="1" t="e">
        <f>#REF!-P16</f>
        <v>#REF!</v>
      </c>
      <c r="R16" s="15">
        <v>43728</v>
      </c>
    </row>
    <row r="17" spans="1:18" s="1" customFormat="1" ht="17.25" customHeight="1">
      <c r="A17" s="12">
        <v>14</v>
      </c>
      <c r="B17" s="13" t="s">
        <v>32</v>
      </c>
      <c r="C17" s="14" t="s">
        <v>13</v>
      </c>
      <c r="D17" s="14" t="s">
        <v>14</v>
      </c>
      <c r="E17" s="14">
        <v>1096</v>
      </c>
      <c r="F17" s="15">
        <v>43021</v>
      </c>
      <c r="G17" s="15">
        <v>44117</v>
      </c>
      <c r="H17" s="14">
        <v>20000</v>
      </c>
      <c r="I17" s="21" t="s">
        <v>33</v>
      </c>
      <c r="J17" s="14">
        <f t="shared" si="1"/>
        <v>389</v>
      </c>
      <c r="K17" s="45" t="s">
        <v>15</v>
      </c>
      <c r="L17" s="49" t="s">
        <v>34</v>
      </c>
      <c r="M17" s="22"/>
      <c r="N17" s="23">
        <v>43251</v>
      </c>
      <c r="O17" s="24">
        <v>43350</v>
      </c>
      <c r="P17" s="24">
        <v>43420</v>
      </c>
      <c r="Q17" s="1">
        <f t="shared" ref="Q17:Q22" si="2">G17-P17</f>
        <v>697</v>
      </c>
      <c r="R17" s="15">
        <v>43728</v>
      </c>
    </row>
    <row r="18" spans="1:18" s="1" customFormat="1" ht="17.25" customHeight="1">
      <c r="A18" s="12">
        <v>15</v>
      </c>
      <c r="B18" s="13" t="s">
        <v>35</v>
      </c>
      <c r="C18" s="14" t="s">
        <v>13</v>
      </c>
      <c r="D18" s="14" t="s">
        <v>14</v>
      </c>
      <c r="E18" s="14">
        <v>730</v>
      </c>
      <c r="F18" s="15">
        <v>43046</v>
      </c>
      <c r="G18" s="15">
        <v>43776</v>
      </c>
      <c r="H18" s="14">
        <v>10849</v>
      </c>
      <c r="I18" s="21" t="s">
        <v>36</v>
      </c>
      <c r="J18" s="14">
        <f t="shared" si="1"/>
        <v>48</v>
      </c>
      <c r="K18" s="45"/>
      <c r="L18" s="49"/>
      <c r="M18" s="22"/>
      <c r="N18" s="23">
        <v>43251</v>
      </c>
      <c r="O18" s="24">
        <v>43350</v>
      </c>
      <c r="P18" s="24">
        <v>43420</v>
      </c>
      <c r="Q18" s="1">
        <f t="shared" si="2"/>
        <v>356</v>
      </c>
      <c r="R18" s="15">
        <v>43728</v>
      </c>
    </row>
    <row r="19" spans="1:18" s="1" customFormat="1" ht="17.25" customHeight="1">
      <c r="A19" s="12">
        <v>16</v>
      </c>
      <c r="B19" s="13" t="s">
        <v>37</v>
      </c>
      <c r="C19" s="14" t="s">
        <v>13</v>
      </c>
      <c r="D19" s="14" t="s">
        <v>14</v>
      </c>
      <c r="E19" s="14">
        <v>730</v>
      </c>
      <c r="F19" s="15">
        <v>43059</v>
      </c>
      <c r="G19" s="15">
        <v>43789</v>
      </c>
      <c r="H19" s="14">
        <v>6423</v>
      </c>
      <c r="I19" s="21" t="s">
        <v>38</v>
      </c>
      <c r="J19" s="14">
        <f t="shared" si="1"/>
        <v>61</v>
      </c>
      <c r="K19" s="45"/>
      <c r="L19" s="49"/>
      <c r="M19" s="22"/>
      <c r="N19" s="23">
        <v>43251</v>
      </c>
      <c r="O19" s="24">
        <v>43350</v>
      </c>
      <c r="P19" s="24">
        <v>43420</v>
      </c>
      <c r="Q19" s="1">
        <f t="shared" si="2"/>
        <v>369</v>
      </c>
      <c r="R19" s="15">
        <v>43728</v>
      </c>
    </row>
    <row r="20" spans="1:18" s="1" customFormat="1" ht="17.25" customHeight="1">
      <c r="A20" s="12">
        <v>17</v>
      </c>
      <c r="B20" s="13" t="s">
        <v>39</v>
      </c>
      <c r="C20" s="14" t="s">
        <v>13</v>
      </c>
      <c r="D20" s="14" t="s">
        <v>14</v>
      </c>
      <c r="E20" s="14">
        <v>1095</v>
      </c>
      <c r="F20" s="15">
        <v>43063</v>
      </c>
      <c r="G20" s="15">
        <v>44158</v>
      </c>
      <c r="H20" s="14">
        <v>5095</v>
      </c>
      <c r="I20" s="21" t="s">
        <v>30</v>
      </c>
      <c r="J20" s="14">
        <f t="shared" si="1"/>
        <v>430</v>
      </c>
      <c r="K20" s="45"/>
      <c r="L20" s="49"/>
      <c r="M20" s="22"/>
      <c r="N20" s="23">
        <v>43251</v>
      </c>
      <c r="O20" s="24">
        <v>43350</v>
      </c>
      <c r="P20" s="24">
        <v>43420</v>
      </c>
      <c r="Q20" s="1">
        <f t="shared" si="2"/>
        <v>738</v>
      </c>
      <c r="R20" s="15">
        <v>43728</v>
      </c>
    </row>
    <row r="21" spans="1:18" s="1" customFormat="1" ht="17.25" customHeight="1">
      <c r="A21" s="12">
        <v>18</v>
      </c>
      <c r="B21" s="13" t="s">
        <v>40</v>
      </c>
      <c r="C21" s="14" t="s">
        <v>13</v>
      </c>
      <c r="D21" s="14" t="s">
        <v>14</v>
      </c>
      <c r="E21" s="14">
        <v>725</v>
      </c>
      <c r="F21" s="15">
        <v>43189</v>
      </c>
      <c r="G21" s="15">
        <v>43914</v>
      </c>
      <c r="H21" s="14">
        <v>5702</v>
      </c>
      <c r="I21" s="21" t="s">
        <v>41</v>
      </c>
      <c r="J21" s="14">
        <f t="shared" si="1"/>
        <v>186</v>
      </c>
      <c r="K21" s="45"/>
      <c r="L21" s="49"/>
      <c r="M21" s="22"/>
      <c r="N21" s="23">
        <v>43251</v>
      </c>
      <c r="O21" s="24">
        <v>43350</v>
      </c>
      <c r="P21" s="24">
        <v>43420</v>
      </c>
      <c r="Q21" s="1">
        <f t="shared" si="2"/>
        <v>494</v>
      </c>
      <c r="R21" s="15">
        <v>43728</v>
      </c>
    </row>
    <row r="22" spans="1:18" s="1" customFormat="1" ht="17.25" customHeight="1">
      <c r="A22" s="12">
        <v>19</v>
      </c>
      <c r="B22" s="13" t="s">
        <v>42</v>
      </c>
      <c r="C22" s="14" t="s">
        <v>13</v>
      </c>
      <c r="D22" s="14" t="s">
        <v>14</v>
      </c>
      <c r="E22" s="14">
        <v>636</v>
      </c>
      <c r="F22" s="15">
        <v>43193</v>
      </c>
      <c r="G22" s="15">
        <v>43829</v>
      </c>
      <c r="H22" s="14">
        <v>6890</v>
      </c>
      <c r="I22" s="21" t="s">
        <v>43</v>
      </c>
      <c r="J22" s="14">
        <f t="shared" si="1"/>
        <v>101</v>
      </c>
      <c r="K22" s="45"/>
      <c r="L22" s="49"/>
      <c r="M22" s="22"/>
      <c r="N22" s="23">
        <v>43251</v>
      </c>
      <c r="O22" s="24">
        <v>43350</v>
      </c>
      <c r="P22" s="24">
        <v>43420</v>
      </c>
      <c r="Q22" s="1">
        <f t="shared" si="2"/>
        <v>409</v>
      </c>
      <c r="R22" s="15">
        <v>43728</v>
      </c>
    </row>
    <row r="23" spans="1:18" ht="22.5" customHeight="1">
      <c r="A23" s="12">
        <v>20</v>
      </c>
      <c r="B23" s="13" t="s">
        <v>44</v>
      </c>
      <c r="C23" s="14" t="s">
        <v>13</v>
      </c>
      <c r="D23" s="14" t="s">
        <v>45</v>
      </c>
      <c r="E23" s="14">
        <v>135</v>
      </c>
      <c r="F23" s="15">
        <v>43614</v>
      </c>
      <c r="G23" s="15">
        <v>43749</v>
      </c>
      <c r="H23" s="14">
        <v>22964</v>
      </c>
      <c r="I23" s="21">
        <v>0.05</v>
      </c>
      <c r="J23" s="14">
        <f t="shared" si="1"/>
        <v>21</v>
      </c>
      <c r="K23" s="45"/>
      <c r="L23" s="49"/>
      <c r="M23" s="22"/>
      <c r="N23" s="23">
        <v>43251</v>
      </c>
      <c r="O23" s="24">
        <v>43350</v>
      </c>
      <c r="P23" s="24">
        <v>43420</v>
      </c>
      <c r="Q23" s="1">
        <f t="shared" ref="Q23:Q25" si="3">G23-P23</f>
        <v>329</v>
      </c>
      <c r="R23" s="15">
        <v>43728</v>
      </c>
    </row>
    <row r="24" spans="1:18" ht="22.5" customHeight="1">
      <c r="A24" s="12">
        <v>21</v>
      </c>
      <c r="B24" s="13" t="s">
        <v>46</v>
      </c>
      <c r="C24" s="14" t="s">
        <v>13</v>
      </c>
      <c r="D24" s="14" t="s">
        <v>45</v>
      </c>
      <c r="E24" s="14">
        <v>180</v>
      </c>
      <c r="F24" s="15">
        <v>43614</v>
      </c>
      <c r="G24" s="15">
        <v>43794</v>
      </c>
      <c r="H24" s="14">
        <v>29631</v>
      </c>
      <c r="I24" s="21">
        <v>5.0799999999999998E-2</v>
      </c>
      <c r="J24" s="14">
        <f t="shared" si="1"/>
        <v>66</v>
      </c>
      <c r="K24" s="45"/>
      <c r="L24" s="49"/>
      <c r="M24" s="22"/>
      <c r="N24" s="23">
        <v>43251</v>
      </c>
      <c r="O24" s="24">
        <v>43350</v>
      </c>
      <c r="P24" s="24">
        <v>43420</v>
      </c>
      <c r="Q24" s="1">
        <f t="shared" si="3"/>
        <v>374</v>
      </c>
      <c r="R24" s="15">
        <v>43728</v>
      </c>
    </row>
    <row r="25" spans="1:18" ht="22.5" customHeight="1">
      <c r="A25" s="12">
        <v>22</v>
      </c>
      <c r="B25" s="13" t="s">
        <v>47</v>
      </c>
      <c r="C25" s="14" t="s">
        <v>13</v>
      </c>
      <c r="D25" s="14" t="s">
        <v>45</v>
      </c>
      <c r="E25" s="14">
        <v>259</v>
      </c>
      <c r="F25" s="15">
        <v>43615</v>
      </c>
      <c r="G25" s="15">
        <v>43874</v>
      </c>
      <c r="H25" s="14">
        <v>20000</v>
      </c>
      <c r="I25" s="21">
        <v>5.1799999999999999E-2</v>
      </c>
      <c r="J25" s="14">
        <f t="shared" si="1"/>
        <v>146</v>
      </c>
      <c r="K25" s="45"/>
      <c r="L25" s="49"/>
      <c r="M25" s="22"/>
      <c r="N25" s="23">
        <v>43251</v>
      </c>
      <c r="O25" s="24">
        <v>43350</v>
      </c>
      <c r="P25" s="24">
        <v>43420</v>
      </c>
      <c r="Q25" s="1">
        <f t="shared" si="3"/>
        <v>454</v>
      </c>
      <c r="R25" s="15">
        <v>43728</v>
      </c>
    </row>
    <row r="26" spans="1:18" ht="22.5" customHeight="1">
      <c r="A26" s="12">
        <v>23</v>
      </c>
      <c r="B26" s="13" t="s">
        <v>48</v>
      </c>
      <c r="C26" s="14" t="s">
        <v>13</v>
      </c>
      <c r="D26" s="14" t="s">
        <v>45</v>
      </c>
      <c r="E26" s="14">
        <v>365</v>
      </c>
      <c r="F26" s="15">
        <v>43620</v>
      </c>
      <c r="G26" s="15">
        <f>F26+E26</f>
        <v>43985</v>
      </c>
      <c r="H26" s="14">
        <v>29756</v>
      </c>
      <c r="I26" s="21">
        <v>5.28E-2</v>
      </c>
      <c r="J26" s="14">
        <f t="shared" si="1"/>
        <v>257</v>
      </c>
      <c r="K26" s="45"/>
      <c r="L26" s="49"/>
      <c r="M26" s="22"/>
      <c r="N26" s="23">
        <v>43251</v>
      </c>
      <c r="O26" s="24">
        <v>43350</v>
      </c>
      <c r="P26" s="24">
        <v>43420</v>
      </c>
      <c r="Q26" s="1">
        <f t="shared" ref="Q26:Q42" si="4">G26-P26</f>
        <v>565</v>
      </c>
      <c r="R26" s="15">
        <v>43728</v>
      </c>
    </row>
    <row r="27" spans="1:18" ht="22.5" customHeight="1">
      <c r="A27" s="12">
        <v>24</v>
      </c>
      <c r="B27" s="13" t="s">
        <v>49</v>
      </c>
      <c r="C27" s="14" t="s">
        <v>13</v>
      </c>
      <c r="D27" s="14" t="s">
        <v>45</v>
      </c>
      <c r="E27" s="14">
        <v>180</v>
      </c>
      <c r="F27" s="15">
        <v>43622</v>
      </c>
      <c r="G27" s="15">
        <f>F27+E27</f>
        <v>43802</v>
      </c>
      <c r="H27" s="14">
        <v>6363</v>
      </c>
      <c r="I27" s="21">
        <v>4.6600000000000003E-2</v>
      </c>
      <c r="J27" s="14">
        <f t="shared" si="1"/>
        <v>74</v>
      </c>
      <c r="K27" s="45"/>
      <c r="L27" s="49"/>
      <c r="M27" s="22" t="s">
        <v>50</v>
      </c>
      <c r="N27" s="23">
        <v>43251</v>
      </c>
      <c r="O27" s="24">
        <v>43350</v>
      </c>
      <c r="P27" s="24">
        <v>43420</v>
      </c>
      <c r="Q27" s="1">
        <f t="shared" si="4"/>
        <v>382</v>
      </c>
      <c r="R27" s="15">
        <v>43728</v>
      </c>
    </row>
    <row r="28" spans="1:18" ht="22.5" customHeight="1">
      <c r="A28" s="12">
        <v>25</v>
      </c>
      <c r="B28" s="13" t="s">
        <v>51</v>
      </c>
      <c r="C28" s="14" t="s">
        <v>13</v>
      </c>
      <c r="D28" s="14" t="s">
        <v>45</v>
      </c>
      <c r="E28" s="14">
        <v>128</v>
      </c>
      <c r="F28" s="15">
        <v>43627</v>
      </c>
      <c r="G28" s="15">
        <v>43755</v>
      </c>
      <c r="H28" s="14">
        <v>2911</v>
      </c>
      <c r="I28" s="21">
        <v>4.5600000000000002E-2</v>
      </c>
      <c r="J28" s="14">
        <f t="shared" si="1"/>
        <v>27</v>
      </c>
      <c r="K28" s="45"/>
      <c r="L28" s="49"/>
      <c r="M28" s="22"/>
      <c r="N28" s="23">
        <v>43251</v>
      </c>
      <c r="O28" s="24">
        <v>43350</v>
      </c>
      <c r="P28" s="24">
        <v>43420</v>
      </c>
      <c r="Q28" s="1">
        <f t="shared" si="4"/>
        <v>335</v>
      </c>
      <c r="R28" s="15">
        <v>43728</v>
      </c>
    </row>
    <row r="29" spans="1:18" ht="22.5" customHeight="1">
      <c r="A29" s="12">
        <v>26</v>
      </c>
      <c r="B29" s="13" t="s">
        <v>52</v>
      </c>
      <c r="C29" s="14" t="s">
        <v>13</v>
      </c>
      <c r="D29" s="14" t="s">
        <v>45</v>
      </c>
      <c r="E29" s="14">
        <v>128</v>
      </c>
      <c r="F29" s="15">
        <v>43627</v>
      </c>
      <c r="G29" s="15">
        <v>43755</v>
      </c>
      <c r="H29" s="14">
        <v>8359</v>
      </c>
      <c r="I29" s="21">
        <v>4.7600000000000003E-2</v>
      </c>
      <c r="J29" s="14">
        <f t="shared" si="1"/>
        <v>27</v>
      </c>
      <c r="K29" s="45"/>
      <c r="L29" s="49"/>
      <c r="M29" s="22"/>
      <c r="N29" s="23">
        <v>43251</v>
      </c>
      <c r="O29" s="24">
        <v>43350</v>
      </c>
      <c r="P29" s="24">
        <v>43420</v>
      </c>
      <c r="Q29" s="1">
        <f t="shared" si="4"/>
        <v>335</v>
      </c>
      <c r="R29" s="15">
        <v>43728</v>
      </c>
    </row>
    <row r="30" spans="1:18" ht="22.5" customHeight="1">
      <c r="A30" s="12">
        <v>27</v>
      </c>
      <c r="B30" s="13" t="s">
        <v>53</v>
      </c>
      <c r="C30" s="14" t="s">
        <v>13</v>
      </c>
      <c r="D30" s="14" t="s">
        <v>45</v>
      </c>
      <c r="E30" s="14">
        <v>176</v>
      </c>
      <c r="F30" s="15">
        <v>43628</v>
      </c>
      <c r="G30" s="15">
        <v>43804</v>
      </c>
      <c r="H30" s="14">
        <v>2579</v>
      </c>
      <c r="I30" s="21">
        <v>4.65E-2</v>
      </c>
      <c r="J30" s="14">
        <f t="shared" si="1"/>
        <v>76</v>
      </c>
      <c r="K30" s="45"/>
      <c r="L30" s="49"/>
      <c r="M30" s="22"/>
      <c r="N30" s="23">
        <v>43251</v>
      </c>
      <c r="O30" s="24">
        <v>43350</v>
      </c>
      <c r="P30" s="24">
        <v>43420</v>
      </c>
      <c r="Q30" s="1">
        <f t="shared" si="4"/>
        <v>384</v>
      </c>
      <c r="R30" s="15">
        <v>43728</v>
      </c>
    </row>
    <row r="31" spans="1:18" ht="22.5" customHeight="1">
      <c r="A31" s="12">
        <v>28</v>
      </c>
      <c r="B31" s="13" t="s">
        <v>54</v>
      </c>
      <c r="C31" s="14" t="s">
        <v>13</v>
      </c>
      <c r="D31" s="14" t="s">
        <v>45</v>
      </c>
      <c r="E31" s="14">
        <v>128</v>
      </c>
      <c r="F31" s="15">
        <v>43641</v>
      </c>
      <c r="G31" s="15">
        <v>43769</v>
      </c>
      <c r="H31" s="14">
        <v>12503</v>
      </c>
      <c r="I31" s="21">
        <v>4.7600000000000003E-2</v>
      </c>
      <c r="J31" s="14">
        <f t="shared" si="1"/>
        <v>41</v>
      </c>
      <c r="K31" s="45"/>
      <c r="L31" s="49"/>
      <c r="M31" s="22"/>
      <c r="N31" s="23">
        <v>43251</v>
      </c>
      <c r="O31" s="24">
        <v>43350</v>
      </c>
      <c r="P31" s="24">
        <v>43420</v>
      </c>
      <c r="Q31" s="1">
        <f t="shared" si="4"/>
        <v>349</v>
      </c>
      <c r="R31" s="15">
        <v>43728</v>
      </c>
    </row>
    <row r="32" spans="1:18" ht="22.5" customHeight="1">
      <c r="A32" s="12">
        <v>29</v>
      </c>
      <c r="B32" s="13" t="s">
        <v>55</v>
      </c>
      <c r="C32" s="14" t="s">
        <v>13</v>
      </c>
      <c r="D32" s="14" t="s">
        <v>45</v>
      </c>
      <c r="E32" s="14">
        <v>266</v>
      </c>
      <c r="F32" s="15">
        <v>43641</v>
      </c>
      <c r="G32" s="15">
        <v>43907</v>
      </c>
      <c r="H32" s="14">
        <v>27174</v>
      </c>
      <c r="I32" s="21">
        <v>5.1799999999999999E-2</v>
      </c>
      <c r="J32" s="14">
        <f t="shared" si="1"/>
        <v>179</v>
      </c>
      <c r="K32" s="45"/>
      <c r="L32" s="49"/>
      <c r="M32" s="22"/>
      <c r="N32" s="23">
        <v>43251</v>
      </c>
      <c r="O32" s="24">
        <v>43350</v>
      </c>
      <c r="P32" s="24">
        <v>43420</v>
      </c>
      <c r="Q32" s="1">
        <f t="shared" si="4"/>
        <v>487</v>
      </c>
      <c r="R32" s="15">
        <v>43728</v>
      </c>
    </row>
    <row r="33" spans="1:18" ht="22.5" customHeight="1">
      <c r="A33" s="12">
        <v>30</v>
      </c>
      <c r="B33" s="13" t="s">
        <v>56</v>
      </c>
      <c r="C33" s="14" t="s">
        <v>13</v>
      </c>
      <c r="D33" s="14" t="s">
        <v>45</v>
      </c>
      <c r="E33" s="14">
        <v>268</v>
      </c>
      <c r="F33" s="15">
        <v>43648</v>
      </c>
      <c r="G33" s="15">
        <v>43916</v>
      </c>
      <c r="H33" s="14">
        <v>7186</v>
      </c>
      <c r="I33" s="25">
        <v>4.8800000000000003E-2</v>
      </c>
      <c r="J33" s="14">
        <f t="shared" si="1"/>
        <v>188</v>
      </c>
      <c r="K33" s="45"/>
      <c r="L33" s="49"/>
      <c r="M33" s="22"/>
      <c r="N33" s="23"/>
      <c r="O33" s="24"/>
      <c r="P33" s="24"/>
      <c r="R33" s="15">
        <v>43728</v>
      </c>
    </row>
    <row r="34" spans="1:18" ht="22.5" customHeight="1">
      <c r="A34" s="12">
        <v>31</v>
      </c>
      <c r="B34" s="13" t="s">
        <v>57</v>
      </c>
      <c r="C34" s="14" t="s">
        <v>13</v>
      </c>
      <c r="D34" s="14" t="s">
        <v>45</v>
      </c>
      <c r="E34" s="14">
        <v>142</v>
      </c>
      <c r="F34" s="15">
        <v>43648</v>
      </c>
      <c r="G34" s="15">
        <v>43790</v>
      </c>
      <c r="H34" s="14">
        <v>2196</v>
      </c>
      <c r="I34" s="25">
        <v>4.6600000000000003E-2</v>
      </c>
      <c r="J34" s="14">
        <f t="shared" si="1"/>
        <v>62</v>
      </c>
      <c r="K34" s="45"/>
      <c r="L34" s="49"/>
      <c r="M34" s="22"/>
      <c r="N34" s="23"/>
      <c r="O34" s="24"/>
      <c r="P34" s="24"/>
      <c r="R34" s="15">
        <v>43728</v>
      </c>
    </row>
    <row r="35" spans="1:18" ht="22.5" customHeight="1">
      <c r="A35" s="12">
        <v>32</v>
      </c>
      <c r="B35" s="13" t="s">
        <v>58</v>
      </c>
      <c r="C35" s="14" t="s">
        <v>13</v>
      </c>
      <c r="D35" s="14" t="s">
        <v>45</v>
      </c>
      <c r="E35" s="14">
        <v>177</v>
      </c>
      <c r="F35" s="15">
        <v>43648</v>
      </c>
      <c r="G35" s="15">
        <v>43825</v>
      </c>
      <c r="H35" s="14">
        <v>7452</v>
      </c>
      <c r="I35" s="25">
        <v>4.7800000000000002E-2</v>
      </c>
      <c r="J35" s="14">
        <f t="shared" si="1"/>
        <v>97</v>
      </c>
      <c r="K35" s="45"/>
      <c r="L35" s="49"/>
      <c r="M35" s="22"/>
      <c r="N35" s="23"/>
      <c r="O35" s="24"/>
      <c r="P35" s="24"/>
      <c r="R35" s="15">
        <v>43728</v>
      </c>
    </row>
    <row r="36" spans="1:18" ht="22.5" customHeight="1">
      <c r="A36" s="12">
        <v>33</v>
      </c>
      <c r="B36" s="13" t="s">
        <v>59</v>
      </c>
      <c r="C36" s="14" t="s">
        <v>13</v>
      </c>
      <c r="D36" s="14" t="s">
        <v>45</v>
      </c>
      <c r="E36" s="14">
        <v>163</v>
      </c>
      <c r="F36" s="15">
        <v>43655</v>
      </c>
      <c r="G36" s="15">
        <f t="shared" ref="G36" si="5">F36+E36</f>
        <v>43818</v>
      </c>
      <c r="H36" s="14">
        <v>13536</v>
      </c>
      <c r="I36" s="25">
        <v>4.7500000000000001E-2</v>
      </c>
      <c r="J36" s="14">
        <f t="shared" si="1"/>
        <v>90</v>
      </c>
      <c r="K36" s="45"/>
      <c r="L36" s="49"/>
      <c r="M36" s="22"/>
      <c r="N36" s="23">
        <v>43251</v>
      </c>
      <c r="O36" s="24">
        <v>43350</v>
      </c>
      <c r="P36" s="24">
        <v>43420</v>
      </c>
      <c r="Q36" s="1">
        <f t="shared" si="4"/>
        <v>398</v>
      </c>
      <c r="R36" s="15">
        <v>43728</v>
      </c>
    </row>
    <row r="37" spans="1:18" ht="22.5" customHeight="1">
      <c r="A37" s="12">
        <v>34</v>
      </c>
      <c r="B37" s="13" t="s">
        <v>60</v>
      </c>
      <c r="C37" s="14" t="s">
        <v>13</v>
      </c>
      <c r="D37" s="14" t="s">
        <v>45</v>
      </c>
      <c r="E37" s="14">
        <v>114</v>
      </c>
      <c r="F37" s="15">
        <v>43662</v>
      </c>
      <c r="G37" s="15">
        <v>43776</v>
      </c>
      <c r="H37" s="14">
        <v>4998</v>
      </c>
      <c r="I37" s="25">
        <v>4.58E-2</v>
      </c>
      <c r="J37" s="14">
        <f t="shared" si="1"/>
        <v>48</v>
      </c>
      <c r="K37" s="45"/>
      <c r="L37" s="49"/>
      <c r="M37" s="22"/>
      <c r="N37" s="23">
        <v>43251</v>
      </c>
      <c r="O37" s="24">
        <v>43350</v>
      </c>
      <c r="P37" s="24">
        <v>43420</v>
      </c>
      <c r="Q37" s="1">
        <f t="shared" si="4"/>
        <v>356</v>
      </c>
      <c r="R37" s="15">
        <v>43728</v>
      </c>
    </row>
    <row r="38" spans="1:18" ht="22.5" customHeight="1">
      <c r="A38" s="12">
        <v>35</v>
      </c>
      <c r="B38" s="13" t="s">
        <v>61</v>
      </c>
      <c r="C38" s="14" t="s">
        <v>13</v>
      </c>
      <c r="D38" s="14" t="s">
        <v>45</v>
      </c>
      <c r="E38" s="14">
        <v>135</v>
      </c>
      <c r="F38" s="15">
        <v>43662</v>
      </c>
      <c r="G38" s="15">
        <v>43797</v>
      </c>
      <c r="H38" s="14">
        <v>3243</v>
      </c>
      <c r="I38" s="25">
        <v>4.5999999999999999E-2</v>
      </c>
      <c r="J38" s="14">
        <f t="shared" si="1"/>
        <v>69</v>
      </c>
      <c r="K38" s="45"/>
      <c r="L38" s="49"/>
      <c r="M38" s="22"/>
      <c r="N38" s="23">
        <v>43251</v>
      </c>
      <c r="O38" s="24">
        <v>43350</v>
      </c>
      <c r="P38" s="24">
        <v>43420</v>
      </c>
      <c r="Q38" s="1">
        <f t="shared" si="4"/>
        <v>377</v>
      </c>
      <c r="R38" s="15">
        <v>43728</v>
      </c>
    </row>
    <row r="39" spans="1:18" ht="22.5" customHeight="1">
      <c r="A39" s="12">
        <v>36</v>
      </c>
      <c r="B39" s="13" t="s">
        <v>62</v>
      </c>
      <c r="C39" s="14" t="s">
        <v>13</v>
      </c>
      <c r="D39" s="14" t="s">
        <v>45</v>
      </c>
      <c r="E39" s="14">
        <v>177</v>
      </c>
      <c r="F39" s="15">
        <v>43662</v>
      </c>
      <c r="G39" s="15">
        <v>43839</v>
      </c>
      <c r="H39" s="14">
        <v>11485</v>
      </c>
      <c r="I39" s="25">
        <v>4.7800000000000002E-2</v>
      </c>
      <c r="J39" s="14">
        <f t="shared" si="1"/>
        <v>111</v>
      </c>
      <c r="K39" s="45"/>
      <c r="L39" s="49"/>
      <c r="M39" s="22"/>
      <c r="N39" s="23">
        <v>43251</v>
      </c>
      <c r="O39" s="24">
        <v>43350</v>
      </c>
      <c r="P39" s="24">
        <v>43420</v>
      </c>
      <c r="Q39" s="1">
        <f t="shared" si="4"/>
        <v>419</v>
      </c>
      <c r="R39" s="15">
        <v>43728</v>
      </c>
    </row>
    <row r="40" spans="1:18" ht="22.5" customHeight="1">
      <c r="A40" s="12">
        <v>37</v>
      </c>
      <c r="B40" s="13" t="s">
        <v>63</v>
      </c>
      <c r="C40" s="14" t="s">
        <v>13</v>
      </c>
      <c r="D40" s="14" t="s">
        <v>45</v>
      </c>
      <c r="E40" s="14">
        <v>268</v>
      </c>
      <c r="F40" s="15">
        <v>43662</v>
      </c>
      <c r="G40" s="15">
        <v>43930</v>
      </c>
      <c r="H40" s="14">
        <v>9993</v>
      </c>
      <c r="I40" s="25">
        <v>4.8800000000000003E-2</v>
      </c>
      <c r="J40" s="14">
        <f t="shared" si="1"/>
        <v>202</v>
      </c>
      <c r="K40" s="45"/>
      <c r="L40" s="49"/>
      <c r="M40" s="22"/>
      <c r="N40" s="23">
        <v>43251</v>
      </c>
      <c r="O40" s="24">
        <v>43350</v>
      </c>
      <c r="P40" s="24">
        <v>43420</v>
      </c>
      <c r="Q40" s="1">
        <f t="shared" si="4"/>
        <v>510</v>
      </c>
      <c r="R40" s="15">
        <v>43728</v>
      </c>
    </row>
    <row r="41" spans="1:18" ht="22.5" customHeight="1">
      <c r="A41" s="12">
        <v>38</v>
      </c>
      <c r="B41" s="13" t="s">
        <v>64</v>
      </c>
      <c r="C41" s="14" t="s">
        <v>13</v>
      </c>
      <c r="D41" s="14" t="s">
        <v>45</v>
      </c>
      <c r="E41" s="14">
        <v>212</v>
      </c>
      <c r="F41" s="15">
        <v>43676</v>
      </c>
      <c r="G41" s="15">
        <v>43888</v>
      </c>
      <c r="H41" s="14">
        <v>20000</v>
      </c>
      <c r="I41" s="25">
        <v>4.8099999999999997E-2</v>
      </c>
      <c r="J41" s="14">
        <f t="shared" si="1"/>
        <v>160</v>
      </c>
      <c r="K41" s="45"/>
      <c r="L41" s="49"/>
      <c r="M41" s="22"/>
      <c r="N41" s="23">
        <v>43251</v>
      </c>
      <c r="O41" s="24">
        <v>43350</v>
      </c>
      <c r="P41" s="24">
        <v>43420</v>
      </c>
      <c r="Q41" s="1">
        <f t="shared" si="4"/>
        <v>468</v>
      </c>
      <c r="R41" s="15">
        <v>43728</v>
      </c>
    </row>
    <row r="42" spans="1:18" ht="22.5" customHeight="1">
      <c r="A42" s="12">
        <v>39</v>
      </c>
      <c r="B42" s="13" t="s">
        <v>65</v>
      </c>
      <c r="C42" s="14" t="s">
        <v>13</v>
      </c>
      <c r="D42" s="14" t="s">
        <v>45</v>
      </c>
      <c r="E42" s="14">
        <v>114</v>
      </c>
      <c r="F42" s="15">
        <v>43676</v>
      </c>
      <c r="G42" s="15">
        <v>43790</v>
      </c>
      <c r="H42" s="14">
        <v>7513</v>
      </c>
      <c r="I42" s="25">
        <v>4.58E-2</v>
      </c>
      <c r="J42" s="14">
        <f t="shared" si="1"/>
        <v>62</v>
      </c>
      <c r="K42" s="45"/>
      <c r="L42" s="49"/>
      <c r="M42" s="22"/>
      <c r="N42" s="23">
        <v>43251</v>
      </c>
      <c r="O42" s="24">
        <v>43350</v>
      </c>
      <c r="P42" s="24">
        <v>43420</v>
      </c>
      <c r="Q42" s="1">
        <f t="shared" si="4"/>
        <v>370</v>
      </c>
      <c r="R42" s="15">
        <v>43728</v>
      </c>
    </row>
    <row r="43" spans="1:18" ht="17.25" customHeight="1">
      <c r="A43" s="12">
        <v>40</v>
      </c>
      <c r="B43" s="13" t="s">
        <v>66</v>
      </c>
      <c r="C43" s="14" t="s">
        <v>13</v>
      </c>
      <c r="D43" s="14" t="s">
        <v>45</v>
      </c>
      <c r="E43" s="14">
        <f>G43-F43</f>
        <v>275</v>
      </c>
      <c r="F43" s="15">
        <v>43508</v>
      </c>
      <c r="G43" s="15">
        <v>43783</v>
      </c>
      <c r="H43" s="14">
        <v>16506</v>
      </c>
      <c r="I43" s="21">
        <v>4.8500000000000001E-2</v>
      </c>
      <c r="J43" s="14">
        <f t="shared" si="1"/>
        <v>55</v>
      </c>
      <c r="K43" s="46" t="s">
        <v>15</v>
      </c>
      <c r="L43" s="49" t="s">
        <v>67</v>
      </c>
      <c r="M43" s="26"/>
      <c r="N43" s="23"/>
      <c r="O43" s="24"/>
      <c r="P43" s="24"/>
      <c r="R43" s="15">
        <v>43728</v>
      </c>
    </row>
    <row r="44" spans="1:18" ht="17.25" customHeight="1">
      <c r="A44" s="12">
        <v>41</v>
      </c>
      <c r="B44" s="13" t="s">
        <v>68</v>
      </c>
      <c r="C44" s="14" t="s">
        <v>13</v>
      </c>
      <c r="D44" s="14" t="s">
        <v>45</v>
      </c>
      <c r="E44" s="14">
        <v>189</v>
      </c>
      <c r="F44" s="15">
        <v>43558</v>
      </c>
      <c r="G44" s="15">
        <f>F44+E44</f>
        <v>43747</v>
      </c>
      <c r="H44" s="14">
        <v>15000</v>
      </c>
      <c r="I44" s="21">
        <v>4.53E-2</v>
      </c>
      <c r="J44" s="14">
        <f t="shared" si="1"/>
        <v>19</v>
      </c>
      <c r="K44" s="46"/>
      <c r="L44" s="49"/>
      <c r="M44" s="26"/>
      <c r="N44" s="23"/>
      <c r="O44" s="24"/>
      <c r="P44" s="24">
        <v>43420</v>
      </c>
      <c r="Q44" s="1" t="e">
        <f>#REF!-P44</f>
        <v>#REF!</v>
      </c>
      <c r="R44" s="15">
        <v>43728</v>
      </c>
    </row>
    <row r="45" spans="1:18" ht="69.75" customHeight="1">
      <c r="A45" s="12">
        <v>42</v>
      </c>
      <c r="B45" s="13" t="s">
        <v>69</v>
      </c>
      <c r="C45" s="14" t="s">
        <v>13</v>
      </c>
      <c r="D45" s="14" t="s">
        <v>14</v>
      </c>
      <c r="E45" s="14">
        <v>133</v>
      </c>
      <c r="F45" s="15">
        <v>43692</v>
      </c>
      <c r="G45" s="15">
        <v>43825</v>
      </c>
      <c r="H45" s="14">
        <v>5700</v>
      </c>
      <c r="I45" s="21">
        <v>0.05</v>
      </c>
      <c r="J45" s="14">
        <f t="shared" si="1"/>
        <v>97</v>
      </c>
      <c r="K45" s="14" t="s">
        <v>70</v>
      </c>
      <c r="L45" s="13" t="s">
        <v>71</v>
      </c>
      <c r="M45" s="26"/>
      <c r="N45" s="23"/>
      <c r="O45" s="24"/>
      <c r="P45" s="24"/>
      <c r="R45" s="15">
        <v>43728</v>
      </c>
    </row>
    <row r="46" spans="1:18" s="1" customFormat="1" ht="79.5" customHeight="1">
      <c r="A46" s="12">
        <v>43</v>
      </c>
      <c r="B46" s="13" t="s">
        <v>72</v>
      </c>
      <c r="C46" s="14" t="s">
        <v>13</v>
      </c>
      <c r="D46" s="14" t="s">
        <v>14</v>
      </c>
      <c r="E46" s="14">
        <v>1095</v>
      </c>
      <c r="F46" s="15">
        <v>42724</v>
      </c>
      <c r="G46" s="15">
        <v>43819</v>
      </c>
      <c r="H46" s="14">
        <v>25000</v>
      </c>
      <c r="I46" s="21" t="s">
        <v>73</v>
      </c>
      <c r="J46" s="14">
        <f t="shared" si="1"/>
        <v>91</v>
      </c>
      <c r="K46" s="14" t="s">
        <v>74</v>
      </c>
      <c r="L46" s="13" t="s">
        <v>75</v>
      </c>
      <c r="M46" s="27"/>
      <c r="N46" s="28">
        <v>43251</v>
      </c>
      <c r="O46" s="24">
        <v>43350</v>
      </c>
      <c r="P46" s="24">
        <v>43420</v>
      </c>
      <c r="Q46" s="1">
        <f t="shared" ref="Q46" si="6">G46-P46</f>
        <v>399</v>
      </c>
      <c r="R46" s="15">
        <v>43728</v>
      </c>
    </row>
    <row r="47" spans="1:18" s="1" customFormat="1" ht="79.5" customHeight="1">
      <c r="A47" s="12">
        <v>44</v>
      </c>
      <c r="B47" s="13" t="s">
        <v>76</v>
      </c>
      <c r="C47" s="14" t="s">
        <v>13</v>
      </c>
      <c r="D47" s="14" t="s">
        <v>14</v>
      </c>
      <c r="E47" s="14">
        <v>732</v>
      </c>
      <c r="F47" s="15">
        <v>43105</v>
      </c>
      <c r="G47" s="15">
        <v>43837</v>
      </c>
      <c r="H47" s="14">
        <v>8000</v>
      </c>
      <c r="I47" s="21">
        <v>0.06</v>
      </c>
      <c r="J47" s="14">
        <f t="shared" si="1"/>
        <v>109</v>
      </c>
      <c r="K47" s="14" t="s">
        <v>74</v>
      </c>
      <c r="L47" s="13" t="s">
        <v>77</v>
      </c>
      <c r="M47" s="27"/>
      <c r="N47" s="28">
        <v>43251</v>
      </c>
      <c r="O47" s="24">
        <v>43350</v>
      </c>
      <c r="P47" s="24">
        <v>43420</v>
      </c>
      <c r="Q47" s="1">
        <f t="shared" ref="Q47" si="7">G47-P47</f>
        <v>417</v>
      </c>
      <c r="R47" s="15">
        <v>43728</v>
      </c>
    </row>
    <row r="48" spans="1:18" s="1" customFormat="1" ht="79.5" customHeight="1">
      <c r="A48" s="12">
        <v>45</v>
      </c>
      <c r="B48" s="13" t="s">
        <v>78</v>
      </c>
      <c r="C48" s="14" t="s">
        <v>13</v>
      </c>
      <c r="D48" s="14" t="s">
        <v>14</v>
      </c>
      <c r="E48" s="14">
        <f>G48-F48</f>
        <v>360</v>
      </c>
      <c r="F48" s="15">
        <v>43487</v>
      </c>
      <c r="G48" s="15">
        <v>43847</v>
      </c>
      <c r="H48" s="14">
        <v>15000</v>
      </c>
      <c r="I48" s="21">
        <v>0.05</v>
      </c>
      <c r="J48" s="14">
        <f t="shared" si="1"/>
        <v>119</v>
      </c>
      <c r="K48" s="14" t="s">
        <v>15</v>
      </c>
      <c r="L48" s="13" t="s">
        <v>79</v>
      </c>
      <c r="M48" s="27"/>
      <c r="N48" s="28">
        <v>43251</v>
      </c>
      <c r="O48" s="24">
        <v>43350</v>
      </c>
      <c r="P48" s="24">
        <v>43420</v>
      </c>
      <c r="Q48" s="1">
        <f t="shared" ref="Q48:Q58" si="8">G48-P48</f>
        <v>427</v>
      </c>
      <c r="R48" s="15">
        <v>43728</v>
      </c>
    </row>
    <row r="49" spans="1:18" s="1" customFormat="1" ht="17.25" customHeight="1">
      <c r="A49" s="12">
        <v>46</v>
      </c>
      <c r="B49" s="13" t="s">
        <v>80</v>
      </c>
      <c r="C49" s="14" t="s">
        <v>13</v>
      </c>
      <c r="D49" s="14" t="s">
        <v>14</v>
      </c>
      <c r="E49" s="14">
        <v>1064</v>
      </c>
      <c r="F49" s="15">
        <v>43123</v>
      </c>
      <c r="G49" s="15">
        <v>44187</v>
      </c>
      <c r="H49" s="14">
        <v>14400</v>
      </c>
      <c r="I49" s="21" t="s">
        <v>81</v>
      </c>
      <c r="J49" s="14">
        <f t="shared" si="1"/>
        <v>459</v>
      </c>
      <c r="K49" s="45" t="s">
        <v>82</v>
      </c>
      <c r="L49" s="49" t="s">
        <v>83</v>
      </c>
      <c r="M49" s="22"/>
      <c r="N49" s="23">
        <v>43251</v>
      </c>
      <c r="O49" s="24">
        <v>43350</v>
      </c>
      <c r="P49" s="24">
        <v>43420</v>
      </c>
      <c r="Q49" s="1">
        <f t="shared" si="8"/>
        <v>767</v>
      </c>
      <c r="R49" s="15">
        <v>43728</v>
      </c>
    </row>
    <row r="50" spans="1:18" s="1" customFormat="1" ht="17.25" customHeight="1">
      <c r="A50" s="12">
        <v>47</v>
      </c>
      <c r="B50" s="13" t="s">
        <v>84</v>
      </c>
      <c r="C50" s="14" t="s">
        <v>13</v>
      </c>
      <c r="D50" s="14" t="s">
        <v>14</v>
      </c>
      <c r="E50" s="14">
        <v>1044</v>
      </c>
      <c r="F50" s="15">
        <v>43143</v>
      </c>
      <c r="G50" s="15">
        <v>44187</v>
      </c>
      <c r="H50" s="14">
        <v>7000</v>
      </c>
      <c r="I50" s="21">
        <v>6.6799999999999998E-2</v>
      </c>
      <c r="J50" s="14">
        <f t="shared" si="1"/>
        <v>459</v>
      </c>
      <c r="K50" s="45"/>
      <c r="L50" s="49"/>
      <c r="M50" s="22"/>
      <c r="N50" s="23">
        <v>43251</v>
      </c>
      <c r="O50" s="24">
        <v>43350</v>
      </c>
      <c r="P50" s="24">
        <v>43420</v>
      </c>
      <c r="Q50" s="1">
        <f t="shared" si="8"/>
        <v>767</v>
      </c>
      <c r="R50" s="15">
        <v>43728</v>
      </c>
    </row>
    <row r="51" spans="1:18" s="1" customFormat="1" ht="17.25" customHeight="1">
      <c r="A51" s="12">
        <v>48</v>
      </c>
      <c r="B51" s="13" t="s">
        <v>85</v>
      </c>
      <c r="C51" s="14" t="s">
        <v>13</v>
      </c>
      <c r="D51" s="14" t="s">
        <v>14</v>
      </c>
      <c r="E51" s="14">
        <v>163</v>
      </c>
      <c r="F51" s="15">
        <v>43676</v>
      </c>
      <c r="G51" s="15">
        <v>43839</v>
      </c>
      <c r="H51" s="14">
        <v>10000</v>
      </c>
      <c r="I51" s="21">
        <v>0.05</v>
      </c>
      <c r="J51" s="14">
        <f t="shared" si="1"/>
        <v>111</v>
      </c>
      <c r="K51" s="45"/>
      <c r="L51" s="49"/>
      <c r="M51" s="22"/>
      <c r="N51" s="23">
        <v>43251</v>
      </c>
      <c r="O51" s="24">
        <v>43350</v>
      </c>
      <c r="P51" s="24">
        <v>43420</v>
      </c>
      <c r="Q51" s="1">
        <f t="shared" si="8"/>
        <v>419</v>
      </c>
      <c r="R51" s="15">
        <v>43728</v>
      </c>
    </row>
    <row r="52" spans="1:18" s="1" customFormat="1" ht="17.25" customHeight="1">
      <c r="A52" s="12">
        <v>49</v>
      </c>
      <c r="B52" s="13" t="s">
        <v>86</v>
      </c>
      <c r="C52" s="14" t="s">
        <v>13</v>
      </c>
      <c r="D52" s="14" t="s">
        <v>14</v>
      </c>
      <c r="E52" s="14">
        <v>1030</v>
      </c>
      <c r="F52" s="15">
        <v>43157</v>
      </c>
      <c r="G52" s="15">
        <v>44187</v>
      </c>
      <c r="H52" s="14">
        <v>10000</v>
      </c>
      <c r="I52" s="21">
        <v>6.6799999999999998E-2</v>
      </c>
      <c r="J52" s="14">
        <f t="shared" si="1"/>
        <v>459</v>
      </c>
      <c r="K52" s="45"/>
      <c r="L52" s="49"/>
      <c r="M52" s="22"/>
      <c r="N52" s="23">
        <v>43251</v>
      </c>
      <c r="O52" s="24">
        <v>43350</v>
      </c>
      <c r="P52" s="24">
        <v>43420</v>
      </c>
      <c r="Q52" s="1">
        <f t="shared" si="8"/>
        <v>767</v>
      </c>
      <c r="R52" s="15">
        <v>43728</v>
      </c>
    </row>
    <row r="53" spans="1:18" s="1" customFormat="1" ht="17.25" customHeight="1">
      <c r="A53" s="12">
        <v>50</v>
      </c>
      <c r="B53" s="13" t="s">
        <v>87</v>
      </c>
      <c r="C53" s="14" t="s">
        <v>13</v>
      </c>
      <c r="D53" s="14" t="s">
        <v>14</v>
      </c>
      <c r="E53" s="14">
        <v>1020</v>
      </c>
      <c r="F53" s="15">
        <v>43167</v>
      </c>
      <c r="G53" s="15">
        <v>44187</v>
      </c>
      <c r="H53" s="14">
        <v>10570</v>
      </c>
      <c r="I53" s="21">
        <v>6.6799999999999998E-2</v>
      </c>
      <c r="J53" s="14">
        <f t="shared" si="1"/>
        <v>459</v>
      </c>
      <c r="K53" s="45"/>
      <c r="L53" s="49"/>
      <c r="M53" s="22"/>
      <c r="N53" s="23">
        <v>43251</v>
      </c>
      <c r="O53" s="24">
        <v>43350</v>
      </c>
      <c r="P53" s="24">
        <v>43420</v>
      </c>
      <c r="Q53" s="1">
        <f t="shared" si="8"/>
        <v>767</v>
      </c>
      <c r="R53" s="15">
        <v>43728</v>
      </c>
    </row>
    <row r="54" spans="1:18" s="1" customFormat="1" ht="17.25" customHeight="1">
      <c r="A54" s="12">
        <v>51</v>
      </c>
      <c r="B54" s="13" t="s">
        <v>88</v>
      </c>
      <c r="C54" s="14" t="s">
        <v>13</v>
      </c>
      <c r="D54" s="14" t="s">
        <v>14</v>
      </c>
      <c r="E54" s="14">
        <v>994</v>
      </c>
      <c r="F54" s="15">
        <v>43193</v>
      </c>
      <c r="G54" s="15">
        <v>44187</v>
      </c>
      <c r="H54" s="14">
        <v>3500</v>
      </c>
      <c r="I54" s="21">
        <v>6.1800000000000001E-2</v>
      </c>
      <c r="J54" s="14">
        <f t="shared" si="1"/>
        <v>459</v>
      </c>
      <c r="K54" s="45"/>
      <c r="L54" s="49"/>
      <c r="M54" s="22"/>
      <c r="N54" s="23">
        <v>43251</v>
      </c>
      <c r="O54" s="24">
        <v>43350</v>
      </c>
      <c r="P54" s="24">
        <v>43420</v>
      </c>
      <c r="Q54" s="1">
        <f t="shared" si="8"/>
        <v>767</v>
      </c>
      <c r="R54" s="15">
        <v>43728</v>
      </c>
    </row>
    <row r="55" spans="1:18" s="1" customFormat="1" ht="17.25" customHeight="1">
      <c r="A55" s="12">
        <v>52</v>
      </c>
      <c r="B55" s="13" t="s">
        <v>89</v>
      </c>
      <c r="C55" s="14" t="s">
        <v>13</v>
      </c>
      <c r="D55" s="14" t="s">
        <v>14</v>
      </c>
      <c r="E55" s="14">
        <v>980</v>
      </c>
      <c r="F55" s="15">
        <v>43207</v>
      </c>
      <c r="G55" s="15">
        <v>44187</v>
      </c>
      <c r="H55" s="14">
        <v>5437</v>
      </c>
      <c r="I55" s="21">
        <v>6.1800000000000001E-2</v>
      </c>
      <c r="J55" s="14">
        <f t="shared" si="1"/>
        <v>459</v>
      </c>
      <c r="K55" s="45"/>
      <c r="L55" s="49"/>
      <c r="M55" s="22"/>
      <c r="N55" s="23">
        <v>43251</v>
      </c>
      <c r="O55" s="24">
        <v>43350</v>
      </c>
      <c r="P55" s="24">
        <v>43420</v>
      </c>
      <c r="Q55" s="1">
        <f t="shared" si="8"/>
        <v>767</v>
      </c>
      <c r="R55" s="15">
        <v>43728</v>
      </c>
    </row>
    <row r="56" spans="1:18" s="1" customFormat="1" ht="17.25" customHeight="1">
      <c r="A56" s="12">
        <v>53</v>
      </c>
      <c r="B56" s="13" t="s">
        <v>90</v>
      </c>
      <c r="C56" s="14" t="s">
        <v>13</v>
      </c>
      <c r="D56" s="14" t="s">
        <v>14</v>
      </c>
      <c r="E56" s="14">
        <v>950</v>
      </c>
      <c r="F56" s="15">
        <v>43237</v>
      </c>
      <c r="G56" s="15">
        <v>44187</v>
      </c>
      <c r="H56" s="14">
        <v>3791</v>
      </c>
      <c r="I56" s="21">
        <v>6.1800000000000001E-2</v>
      </c>
      <c r="J56" s="14">
        <f t="shared" si="1"/>
        <v>459</v>
      </c>
      <c r="K56" s="45"/>
      <c r="L56" s="49"/>
      <c r="M56" s="22"/>
      <c r="N56" s="23">
        <v>43251</v>
      </c>
      <c r="O56" s="24">
        <v>43350</v>
      </c>
      <c r="P56" s="24">
        <v>43420</v>
      </c>
      <c r="Q56" s="1">
        <f t="shared" si="8"/>
        <v>767</v>
      </c>
      <c r="R56" s="15">
        <v>43728</v>
      </c>
    </row>
    <row r="57" spans="1:18" s="1" customFormat="1" ht="17.25" customHeight="1">
      <c r="A57" s="12">
        <v>54</v>
      </c>
      <c r="B57" s="13" t="s">
        <v>91</v>
      </c>
      <c r="C57" s="14" t="s">
        <v>13</v>
      </c>
      <c r="D57" s="14" t="s">
        <v>14</v>
      </c>
      <c r="E57" s="14">
        <v>924</v>
      </c>
      <c r="F57" s="15">
        <v>43263</v>
      </c>
      <c r="G57" s="15">
        <v>44187</v>
      </c>
      <c r="H57" s="14">
        <v>6060</v>
      </c>
      <c r="I57" s="21">
        <v>5.8000000000000003E-2</v>
      </c>
      <c r="J57" s="14">
        <f t="shared" si="1"/>
        <v>459</v>
      </c>
      <c r="K57" s="45"/>
      <c r="L57" s="49"/>
      <c r="M57" s="22"/>
      <c r="N57" s="23"/>
      <c r="O57" s="24">
        <v>43350</v>
      </c>
      <c r="P57" s="24">
        <v>43420</v>
      </c>
      <c r="Q57" s="1">
        <f t="shared" si="8"/>
        <v>767</v>
      </c>
      <c r="R57" s="15">
        <v>43728</v>
      </c>
    </row>
    <row r="58" spans="1:18" s="1" customFormat="1" ht="17.25" customHeight="1">
      <c r="A58" s="12">
        <v>55</v>
      </c>
      <c r="B58" s="13" t="s">
        <v>92</v>
      </c>
      <c r="C58" s="14" t="s">
        <v>13</v>
      </c>
      <c r="D58" s="14" t="s">
        <v>14</v>
      </c>
      <c r="E58" s="14">
        <v>360</v>
      </c>
      <c r="F58" s="15">
        <v>43651</v>
      </c>
      <c r="G58" s="15">
        <v>44011</v>
      </c>
      <c r="H58" s="14">
        <v>10600</v>
      </c>
      <c r="I58" s="21">
        <v>5.5E-2</v>
      </c>
      <c r="J58" s="14">
        <f t="shared" si="1"/>
        <v>283</v>
      </c>
      <c r="K58" s="45"/>
      <c r="L58" s="49"/>
      <c r="M58" s="22"/>
      <c r="N58" s="23"/>
      <c r="O58" s="24">
        <v>43350</v>
      </c>
      <c r="P58" s="24">
        <v>43420</v>
      </c>
      <c r="Q58" s="1">
        <f t="shared" si="8"/>
        <v>591</v>
      </c>
      <c r="R58" s="15">
        <v>43728</v>
      </c>
    </row>
    <row r="59" spans="1:18" s="2" customFormat="1" ht="17.25" customHeight="1">
      <c r="A59" s="12">
        <v>56</v>
      </c>
      <c r="B59" s="13" t="s">
        <v>93</v>
      </c>
      <c r="C59" s="14" t="s">
        <v>13</v>
      </c>
      <c r="D59" s="14" t="s">
        <v>14</v>
      </c>
      <c r="E59" s="14">
        <v>135</v>
      </c>
      <c r="F59" s="15">
        <v>43613</v>
      </c>
      <c r="G59" s="15">
        <v>43748</v>
      </c>
      <c r="H59" s="14">
        <v>13000</v>
      </c>
      <c r="I59" s="25">
        <v>0.05</v>
      </c>
      <c r="J59" s="14">
        <f t="shared" si="1"/>
        <v>20</v>
      </c>
      <c r="K59" s="45"/>
      <c r="L59" s="49"/>
      <c r="M59" s="22"/>
      <c r="N59" s="29"/>
      <c r="O59" s="30"/>
      <c r="P59" s="30"/>
      <c r="R59" s="15">
        <v>43728</v>
      </c>
    </row>
    <row r="60" spans="1:18" s="2" customFormat="1" ht="17.25" customHeight="1">
      <c r="A60" s="12">
        <v>57</v>
      </c>
      <c r="B60" s="13" t="s">
        <v>94</v>
      </c>
      <c r="C60" s="14" t="s">
        <v>13</v>
      </c>
      <c r="D60" s="14" t="s">
        <v>14</v>
      </c>
      <c r="E60" s="14">
        <v>158</v>
      </c>
      <c r="F60" s="15">
        <v>43636</v>
      </c>
      <c r="G60" s="15">
        <v>43794</v>
      </c>
      <c r="H60" s="14">
        <v>3000</v>
      </c>
      <c r="I60" s="21">
        <v>0.05</v>
      </c>
      <c r="J60" s="14">
        <f t="shared" si="1"/>
        <v>66</v>
      </c>
      <c r="K60" s="45"/>
      <c r="L60" s="49"/>
      <c r="M60" s="22"/>
      <c r="N60" s="29"/>
      <c r="O60" s="30"/>
      <c r="P60" s="30"/>
      <c r="R60" s="15">
        <v>43728</v>
      </c>
    </row>
    <row r="61" spans="1:18" s="1" customFormat="1" ht="17.25" customHeight="1">
      <c r="A61" s="12">
        <v>58</v>
      </c>
      <c r="B61" s="13" t="s">
        <v>95</v>
      </c>
      <c r="C61" s="14" t="s">
        <v>13</v>
      </c>
      <c r="D61" s="14" t="s">
        <v>14</v>
      </c>
      <c r="E61" s="14">
        <v>356</v>
      </c>
      <c r="F61" s="15">
        <v>43655</v>
      </c>
      <c r="G61" s="15">
        <f>F61+E61</f>
        <v>44011</v>
      </c>
      <c r="H61" s="14">
        <v>9000</v>
      </c>
      <c r="I61" s="21">
        <v>5.5E-2</v>
      </c>
      <c r="J61" s="14">
        <f t="shared" si="1"/>
        <v>283</v>
      </c>
      <c r="K61" s="45"/>
      <c r="L61" s="49"/>
      <c r="M61" s="22"/>
      <c r="N61" s="23">
        <v>43251</v>
      </c>
      <c r="O61" s="24">
        <v>43350</v>
      </c>
      <c r="P61" s="24">
        <v>43420</v>
      </c>
      <c r="Q61" s="1">
        <f>G61-P61</f>
        <v>591</v>
      </c>
      <c r="R61" s="15">
        <v>43728</v>
      </c>
    </row>
    <row r="62" spans="1:18" ht="185.25" customHeight="1">
      <c r="A62" s="12">
        <v>59</v>
      </c>
      <c r="B62" s="13" t="s">
        <v>96</v>
      </c>
      <c r="C62" s="14" t="s">
        <v>13</v>
      </c>
      <c r="D62" s="14" t="s">
        <v>45</v>
      </c>
      <c r="E62" s="14">
        <f>G62-F62</f>
        <v>365</v>
      </c>
      <c r="F62" s="15">
        <v>43468</v>
      </c>
      <c r="G62" s="15">
        <v>43833</v>
      </c>
      <c r="H62" s="14">
        <v>25056</v>
      </c>
      <c r="I62" s="21">
        <v>4.8500000000000001E-2</v>
      </c>
      <c r="J62" s="14">
        <f t="shared" si="1"/>
        <v>105</v>
      </c>
      <c r="K62" s="14" t="s">
        <v>97</v>
      </c>
      <c r="L62" s="13" t="s">
        <v>98</v>
      </c>
      <c r="M62" s="22"/>
      <c r="O62" s="24"/>
      <c r="R62" s="15">
        <v>43728</v>
      </c>
    </row>
    <row r="63" spans="1:18" ht="17.25" customHeight="1">
      <c r="A63" s="12">
        <v>60</v>
      </c>
      <c r="B63" s="13" t="s">
        <v>99</v>
      </c>
      <c r="C63" s="14" t="s">
        <v>13</v>
      </c>
      <c r="D63" s="14" t="s">
        <v>45</v>
      </c>
      <c r="E63" s="14">
        <f>G63-F63</f>
        <v>362</v>
      </c>
      <c r="F63" s="15">
        <v>43488</v>
      </c>
      <c r="G63" s="15">
        <v>43850</v>
      </c>
      <c r="H63" s="14">
        <v>4878</v>
      </c>
      <c r="I63" s="21">
        <v>4.8000000000000001E-2</v>
      </c>
      <c r="J63" s="14">
        <f t="shared" si="1"/>
        <v>122</v>
      </c>
      <c r="K63" s="45" t="s">
        <v>100</v>
      </c>
      <c r="L63" s="49" t="s">
        <v>101</v>
      </c>
      <c r="M63" s="22"/>
      <c r="O63" s="24"/>
      <c r="R63" s="15">
        <v>43728</v>
      </c>
    </row>
    <row r="64" spans="1:18" ht="17.25" customHeight="1">
      <c r="A64" s="12">
        <v>61</v>
      </c>
      <c r="B64" s="13" t="s">
        <v>102</v>
      </c>
      <c r="C64" s="14" t="s">
        <v>13</v>
      </c>
      <c r="D64" s="14" t="s">
        <v>45</v>
      </c>
      <c r="E64" s="14">
        <v>235</v>
      </c>
      <c r="F64" s="15">
        <v>43615</v>
      </c>
      <c r="G64" s="15">
        <v>43850</v>
      </c>
      <c r="H64" s="14">
        <v>1178</v>
      </c>
      <c r="I64" s="25">
        <v>4.5999999999999999E-2</v>
      </c>
      <c r="J64" s="14">
        <f t="shared" si="1"/>
        <v>122</v>
      </c>
      <c r="K64" s="45"/>
      <c r="L64" s="49"/>
      <c r="M64" s="22"/>
      <c r="O64" s="24"/>
      <c r="R64" s="15">
        <v>43728</v>
      </c>
    </row>
    <row r="65" spans="1:18" ht="17.25" customHeight="1">
      <c r="A65" s="12">
        <v>62</v>
      </c>
      <c r="B65" s="13" t="s">
        <v>103</v>
      </c>
      <c r="C65" s="14" t="s">
        <v>13</v>
      </c>
      <c r="D65" s="14" t="s">
        <v>45</v>
      </c>
      <c r="E65" s="14">
        <v>259</v>
      </c>
      <c r="F65" s="15">
        <v>43591</v>
      </c>
      <c r="G65" s="15">
        <v>43850</v>
      </c>
      <c r="H65" s="14">
        <v>5861</v>
      </c>
      <c r="I65" s="21">
        <v>4.5499999999999999E-2</v>
      </c>
      <c r="J65" s="14">
        <f t="shared" si="1"/>
        <v>122</v>
      </c>
      <c r="K65" s="45"/>
      <c r="L65" s="49"/>
      <c r="M65" s="22"/>
      <c r="O65" s="24"/>
      <c r="R65" s="15">
        <v>43728</v>
      </c>
    </row>
    <row r="66" spans="1:18" ht="17.25" customHeight="1">
      <c r="A66" s="12">
        <v>63</v>
      </c>
      <c r="B66" s="13" t="s">
        <v>104</v>
      </c>
      <c r="C66" s="14" t="s">
        <v>13</v>
      </c>
      <c r="D66" s="14" t="s">
        <v>45</v>
      </c>
      <c r="E66" s="14">
        <f>G66-F66</f>
        <v>356</v>
      </c>
      <c r="F66" s="15">
        <v>43494</v>
      </c>
      <c r="G66" s="15">
        <v>43850</v>
      </c>
      <c r="H66" s="14">
        <v>10687</v>
      </c>
      <c r="I66" s="21">
        <v>4.8500000000000001E-2</v>
      </c>
      <c r="J66" s="14">
        <f t="shared" si="1"/>
        <v>122</v>
      </c>
      <c r="K66" s="45"/>
      <c r="L66" s="49"/>
      <c r="M66" s="22"/>
      <c r="O66" s="24"/>
      <c r="R66" s="15">
        <v>43728</v>
      </c>
    </row>
    <row r="67" spans="1:18" ht="17.25" customHeight="1">
      <c r="A67" s="12">
        <v>64</v>
      </c>
      <c r="B67" s="13" t="s">
        <v>105</v>
      </c>
      <c r="C67" s="14" t="s">
        <v>13</v>
      </c>
      <c r="D67" s="14" t="s">
        <v>45</v>
      </c>
      <c r="E67" s="14">
        <f>G67-F67</f>
        <v>175</v>
      </c>
      <c r="F67" s="15">
        <v>43675</v>
      </c>
      <c r="G67" s="15">
        <v>43850</v>
      </c>
      <c r="H67" s="14">
        <v>4993</v>
      </c>
      <c r="I67" s="21">
        <v>4.7E-2</v>
      </c>
      <c r="J67" s="14">
        <f>G67-R67</f>
        <v>122</v>
      </c>
      <c r="K67" s="45"/>
      <c r="L67" s="49"/>
      <c r="M67" s="22"/>
      <c r="O67" s="24"/>
      <c r="R67" s="15">
        <v>43728</v>
      </c>
    </row>
    <row r="68" spans="1:18" ht="17.25" customHeight="1">
      <c r="A68" s="12">
        <v>65</v>
      </c>
      <c r="B68" s="13" t="s">
        <v>106</v>
      </c>
      <c r="C68" s="14" t="s">
        <v>13</v>
      </c>
      <c r="D68" s="14" t="s">
        <v>45</v>
      </c>
      <c r="E68" s="14">
        <v>138</v>
      </c>
      <c r="F68" s="15">
        <v>43594</v>
      </c>
      <c r="G68" s="15">
        <v>43732</v>
      </c>
      <c r="H68" s="16">
        <v>16128</v>
      </c>
      <c r="I68" s="21">
        <v>4.5499999999999999E-2</v>
      </c>
      <c r="J68" s="14">
        <f>G68-R68</f>
        <v>4</v>
      </c>
      <c r="K68" s="47" t="s">
        <v>107</v>
      </c>
      <c r="L68" s="50" t="s">
        <v>108</v>
      </c>
      <c r="M68" s="22"/>
      <c r="O68" s="24"/>
      <c r="R68" s="15">
        <v>43728</v>
      </c>
    </row>
    <row r="69" spans="1:18" ht="17.25" customHeight="1">
      <c r="A69" s="12">
        <v>66</v>
      </c>
      <c r="B69" s="13" t="s">
        <v>109</v>
      </c>
      <c r="C69" s="14" t="s">
        <v>13</v>
      </c>
      <c r="D69" s="14" t="s">
        <v>45</v>
      </c>
      <c r="E69" s="14">
        <v>175</v>
      </c>
      <c r="F69" s="15">
        <v>43606</v>
      </c>
      <c r="G69" s="15">
        <v>43781</v>
      </c>
      <c r="H69" s="14">
        <v>8653</v>
      </c>
      <c r="I69" s="21">
        <v>4.5999999999999999E-2</v>
      </c>
      <c r="J69" s="14">
        <f>G69-R69</f>
        <v>53</v>
      </c>
      <c r="K69" s="47"/>
      <c r="L69" s="50"/>
      <c r="M69" s="22"/>
      <c r="O69" s="24"/>
      <c r="R69" s="15">
        <v>43728</v>
      </c>
    </row>
    <row r="70" spans="1:18" ht="17.25" customHeight="1">
      <c r="A70" s="12">
        <v>67</v>
      </c>
      <c r="B70" s="13" t="s">
        <v>110</v>
      </c>
      <c r="C70" s="14" t="s">
        <v>13</v>
      </c>
      <c r="D70" s="14" t="s">
        <v>45</v>
      </c>
      <c r="E70" s="14">
        <v>197</v>
      </c>
      <c r="F70" s="15">
        <v>43600</v>
      </c>
      <c r="G70" s="15">
        <f>F70+E70</f>
        <v>43797</v>
      </c>
      <c r="H70" s="14">
        <v>12090</v>
      </c>
      <c r="I70" s="21">
        <v>4.6800000000000001E-2</v>
      </c>
      <c r="J70" s="14">
        <f t="shared" ref="J70:J116" si="9">G70-R70</f>
        <v>69</v>
      </c>
      <c r="K70" s="47"/>
      <c r="L70" s="50"/>
      <c r="M70" s="22"/>
      <c r="O70" s="24"/>
      <c r="R70" s="15">
        <v>43728</v>
      </c>
    </row>
    <row r="71" spans="1:18" ht="17.25" customHeight="1">
      <c r="A71" s="12">
        <v>68</v>
      </c>
      <c r="B71" s="13" t="s">
        <v>111</v>
      </c>
      <c r="C71" s="14" t="s">
        <v>13</v>
      </c>
      <c r="D71" s="14" t="s">
        <v>45</v>
      </c>
      <c r="E71" s="14">
        <v>260</v>
      </c>
      <c r="F71" s="15">
        <v>43627</v>
      </c>
      <c r="G71" s="15">
        <v>43887</v>
      </c>
      <c r="H71" s="14">
        <v>15957</v>
      </c>
      <c r="I71" s="21">
        <v>0.05</v>
      </c>
      <c r="J71" s="14">
        <f t="shared" si="9"/>
        <v>159</v>
      </c>
      <c r="K71" s="47"/>
      <c r="L71" s="50"/>
      <c r="M71" s="22"/>
      <c r="O71" s="24"/>
      <c r="R71" s="15">
        <v>43728</v>
      </c>
    </row>
    <row r="72" spans="1:18" ht="17.25" customHeight="1">
      <c r="A72" s="12">
        <v>69</v>
      </c>
      <c r="B72" s="13" t="s">
        <v>112</v>
      </c>
      <c r="C72" s="14" t="s">
        <v>13</v>
      </c>
      <c r="D72" s="14" t="s">
        <v>45</v>
      </c>
      <c r="E72" s="14">
        <v>248</v>
      </c>
      <c r="F72" s="15">
        <v>43633</v>
      </c>
      <c r="G72" s="15">
        <v>43881</v>
      </c>
      <c r="H72" s="14">
        <v>4392</v>
      </c>
      <c r="I72" s="21">
        <v>4.8000000000000001E-2</v>
      </c>
      <c r="J72" s="14">
        <f t="shared" si="9"/>
        <v>153</v>
      </c>
      <c r="K72" s="47"/>
      <c r="L72" s="50"/>
      <c r="M72" s="22"/>
      <c r="O72" s="24"/>
      <c r="R72" s="15">
        <v>43728</v>
      </c>
    </row>
    <row r="73" spans="1:18" ht="17.25" customHeight="1">
      <c r="A73" s="12">
        <v>70</v>
      </c>
      <c r="B73" s="13" t="s">
        <v>113</v>
      </c>
      <c r="C73" s="14" t="s">
        <v>13</v>
      </c>
      <c r="D73" s="14" t="s">
        <v>45</v>
      </c>
      <c r="E73" s="14">
        <v>248</v>
      </c>
      <c r="F73" s="15">
        <v>43633</v>
      </c>
      <c r="G73" s="15">
        <v>43881</v>
      </c>
      <c r="H73" s="14">
        <v>5936</v>
      </c>
      <c r="I73" s="21">
        <v>4.9500000000000002E-2</v>
      </c>
      <c r="J73" s="14">
        <f t="shared" si="9"/>
        <v>153</v>
      </c>
      <c r="K73" s="47"/>
      <c r="L73" s="50"/>
      <c r="M73" s="22"/>
      <c r="O73" s="24"/>
      <c r="R73" s="15">
        <v>43728</v>
      </c>
    </row>
    <row r="74" spans="1:18" ht="24.75" customHeight="1">
      <c r="A74" s="12">
        <v>71</v>
      </c>
      <c r="B74" s="13" t="s">
        <v>114</v>
      </c>
      <c r="C74" s="14" t="s">
        <v>13</v>
      </c>
      <c r="D74" s="14" t="s">
        <v>45</v>
      </c>
      <c r="E74" s="14">
        <v>169</v>
      </c>
      <c r="F74" s="15">
        <v>43584</v>
      </c>
      <c r="G74" s="15">
        <v>43753</v>
      </c>
      <c r="H74" s="14">
        <v>20000</v>
      </c>
      <c r="I74" s="21">
        <v>4.5499999999999999E-2</v>
      </c>
      <c r="J74" s="14">
        <f t="shared" si="9"/>
        <v>25</v>
      </c>
      <c r="K74" s="47"/>
      <c r="L74" s="50"/>
      <c r="M74" s="22"/>
      <c r="O74" s="24"/>
      <c r="R74" s="15">
        <v>43728</v>
      </c>
    </row>
    <row r="75" spans="1:18" ht="24.75" customHeight="1">
      <c r="A75" s="12">
        <v>72</v>
      </c>
      <c r="B75" s="13" t="s">
        <v>115</v>
      </c>
      <c r="C75" s="14" t="s">
        <v>13</v>
      </c>
      <c r="D75" s="14" t="s">
        <v>45</v>
      </c>
      <c r="E75" s="14">
        <v>252</v>
      </c>
      <c r="F75" s="15">
        <v>43592</v>
      </c>
      <c r="G75" s="15">
        <v>43844</v>
      </c>
      <c r="H75" s="14">
        <v>20000</v>
      </c>
      <c r="I75" s="21">
        <v>4.8800000000000003E-2</v>
      </c>
      <c r="J75" s="14">
        <f t="shared" si="9"/>
        <v>116</v>
      </c>
      <c r="K75" s="47"/>
      <c r="L75" s="50"/>
      <c r="M75" s="22"/>
      <c r="O75" s="24"/>
      <c r="R75" s="15">
        <v>43728</v>
      </c>
    </row>
    <row r="76" spans="1:18" ht="21" customHeight="1">
      <c r="A76" s="12">
        <v>73</v>
      </c>
      <c r="B76" s="13" t="s">
        <v>116</v>
      </c>
      <c r="C76" s="14" t="s">
        <v>13</v>
      </c>
      <c r="D76" s="14" t="s">
        <v>45</v>
      </c>
      <c r="E76" s="14">
        <v>333</v>
      </c>
      <c r="F76" s="15">
        <v>43615</v>
      </c>
      <c r="G76" s="15">
        <v>43948</v>
      </c>
      <c r="H76" s="14">
        <v>20037</v>
      </c>
      <c r="I76" s="21">
        <v>0.05</v>
      </c>
      <c r="J76" s="14">
        <f t="shared" si="9"/>
        <v>220</v>
      </c>
      <c r="K76" s="47"/>
      <c r="L76" s="50"/>
      <c r="M76" s="22"/>
      <c r="O76" s="24"/>
      <c r="R76" s="15">
        <v>43728</v>
      </c>
    </row>
    <row r="77" spans="1:18" ht="24.75" customHeight="1">
      <c r="A77" s="12">
        <v>74</v>
      </c>
      <c r="B77" s="13" t="s">
        <v>117</v>
      </c>
      <c r="C77" s="14" t="s">
        <v>13</v>
      </c>
      <c r="D77" s="14" t="s">
        <v>45</v>
      </c>
      <c r="E77" s="14">
        <v>271</v>
      </c>
      <c r="F77" s="15">
        <v>43601</v>
      </c>
      <c r="G77" s="15">
        <f>F77+E77</f>
        <v>43872</v>
      </c>
      <c r="H77" s="14">
        <v>12821</v>
      </c>
      <c r="I77" s="21">
        <v>4.7800000000000002E-2</v>
      </c>
      <c r="J77" s="14">
        <f t="shared" si="9"/>
        <v>144</v>
      </c>
      <c r="K77" s="47"/>
      <c r="L77" s="50"/>
      <c r="M77" s="22"/>
      <c r="O77" s="24"/>
      <c r="R77" s="15">
        <v>43728</v>
      </c>
    </row>
    <row r="78" spans="1:18" ht="24.75" customHeight="1">
      <c r="A78" s="12">
        <v>75</v>
      </c>
      <c r="B78" s="13" t="s">
        <v>118</v>
      </c>
      <c r="C78" s="14" t="s">
        <v>13</v>
      </c>
      <c r="D78" s="14" t="s">
        <v>45</v>
      </c>
      <c r="E78" s="14">
        <v>350</v>
      </c>
      <c r="F78" s="15">
        <v>43637</v>
      </c>
      <c r="G78" s="15">
        <v>43987</v>
      </c>
      <c r="H78" s="14">
        <v>10000</v>
      </c>
      <c r="I78" s="21">
        <v>5.0799999999999998E-2</v>
      </c>
      <c r="J78" s="14">
        <f t="shared" si="9"/>
        <v>259</v>
      </c>
      <c r="K78" s="47"/>
      <c r="L78" s="50"/>
      <c r="M78" s="22"/>
      <c r="O78" s="24"/>
      <c r="R78" s="15">
        <v>43728</v>
      </c>
    </row>
    <row r="79" spans="1:18" ht="24.75" customHeight="1">
      <c r="A79" s="12">
        <v>76</v>
      </c>
      <c r="B79" s="13" t="s">
        <v>119</v>
      </c>
      <c r="C79" s="14" t="s">
        <v>13</v>
      </c>
      <c r="D79" s="14" t="s">
        <v>45</v>
      </c>
      <c r="E79" s="14">
        <v>356</v>
      </c>
      <c r="F79" s="15">
        <v>43663</v>
      </c>
      <c r="G79" s="15">
        <v>44019</v>
      </c>
      <c r="H79" s="14">
        <v>10000</v>
      </c>
      <c r="I79" s="21">
        <v>5.0500000000000003E-2</v>
      </c>
      <c r="J79" s="14">
        <f t="shared" si="9"/>
        <v>291</v>
      </c>
      <c r="K79" s="47"/>
      <c r="L79" s="50"/>
      <c r="M79" s="22"/>
      <c r="O79" s="24"/>
      <c r="R79" s="15">
        <v>43728</v>
      </c>
    </row>
    <row r="80" spans="1:18" ht="17.25" customHeight="1">
      <c r="A80" s="12">
        <v>77</v>
      </c>
      <c r="B80" s="13" t="s">
        <v>120</v>
      </c>
      <c r="C80" s="14" t="s">
        <v>13</v>
      </c>
      <c r="D80" s="14" t="s">
        <v>45</v>
      </c>
      <c r="E80" s="14">
        <v>198</v>
      </c>
      <c r="F80" s="15">
        <v>43655</v>
      </c>
      <c r="G80" s="15">
        <f>F80+E80</f>
        <v>43853</v>
      </c>
      <c r="H80" s="14">
        <v>20000</v>
      </c>
      <c r="I80" s="25">
        <v>4.8000000000000001E-2</v>
      </c>
      <c r="J80" s="14">
        <f t="shared" si="9"/>
        <v>125</v>
      </c>
      <c r="K80" s="47"/>
      <c r="L80" s="50"/>
      <c r="M80" s="22"/>
      <c r="O80" s="24"/>
      <c r="R80" s="15">
        <v>43728</v>
      </c>
    </row>
    <row r="81" spans="1:18" ht="17.25" customHeight="1">
      <c r="A81" s="12">
        <v>78</v>
      </c>
      <c r="B81" s="13" t="s">
        <v>121</v>
      </c>
      <c r="C81" s="14" t="s">
        <v>13</v>
      </c>
      <c r="D81" s="14" t="s">
        <v>45</v>
      </c>
      <c r="E81" s="14">
        <v>121</v>
      </c>
      <c r="F81" s="15">
        <v>43655</v>
      </c>
      <c r="G81" s="15">
        <f t="shared" ref="G81" si="10">F81+E81</f>
        <v>43776</v>
      </c>
      <c r="H81" s="14">
        <v>9471</v>
      </c>
      <c r="I81" s="25">
        <v>4.5999999999999999E-2</v>
      </c>
      <c r="J81" s="14">
        <f t="shared" si="9"/>
        <v>48</v>
      </c>
      <c r="K81" s="47"/>
      <c r="L81" s="50"/>
      <c r="M81" s="22"/>
      <c r="O81" s="24"/>
      <c r="R81" s="15">
        <v>43728</v>
      </c>
    </row>
    <row r="82" spans="1:18" ht="17.25" customHeight="1">
      <c r="A82" s="12">
        <v>79</v>
      </c>
      <c r="B82" s="13" t="s">
        <v>122</v>
      </c>
      <c r="C82" s="14" t="s">
        <v>13</v>
      </c>
      <c r="D82" s="14" t="s">
        <v>45</v>
      </c>
      <c r="E82" s="14">
        <v>135</v>
      </c>
      <c r="F82" s="15">
        <v>43634</v>
      </c>
      <c r="G82" s="15">
        <v>43769</v>
      </c>
      <c r="H82" s="14">
        <v>15000</v>
      </c>
      <c r="I82" s="21">
        <v>4.7500000000000001E-2</v>
      </c>
      <c r="J82" s="14">
        <f t="shared" si="9"/>
        <v>41</v>
      </c>
      <c r="K82" s="47"/>
      <c r="L82" s="50"/>
      <c r="M82" s="22"/>
      <c r="O82" s="24"/>
      <c r="R82" s="15">
        <v>43728</v>
      </c>
    </row>
    <row r="83" spans="1:18" ht="17.25" customHeight="1">
      <c r="A83" s="12">
        <v>80</v>
      </c>
      <c r="B83" s="13" t="s">
        <v>123</v>
      </c>
      <c r="C83" s="14" t="s">
        <v>13</v>
      </c>
      <c r="D83" s="14" t="s">
        <v>45</v>
      </c>
      <c r="E83" s="14">
        <v>135</v>
      </c>
      <c r="F83" s="15">
        <v>43634</v>
      </c>
      <c r="G83" s="15">
        <v>43769</v>
      </c>
      <c r="H83" s="14">
        <v>702</v>
      </c>
      <c r="I83" s="21">
        <v>4.5499999999999999E-2</v>
      </c>
      <c r="J83" s="14">
        <f t="shared" si="9"/>
        <v>41</v>
      </c>
      <c r="K83" s="47"/>
      <c r="L83" s="50"/>
      <c r="M83" s="22"/>
      <c r="O83" s="24"/>
      <c r="R83" s="15">
        <v>43728</v>
      </c>
    </row>
    <row r="84" spans="1:18" ht="17.25" customHeight="1">
      <c r="A84" s="12">
        <v>81</v>
      </c>
      <c r="B84" s="13" t="s">
        <v>124</v>
      </c>
      <c r="C84" s="14" t="s">
        <v>13</v>
      </c>
      <c r="D84" s="14" t="s">
        <v>45</v>
      </c>
      <c r="E84" s="14">
        <v>98</v>
      </c>
      <c r="F84" s="15">
        <v>43634</v>
      </c>
      <c r="G84" s="15">
        <v>43732</v>
      </c>
      <c r="H84" s="14">
        <v>4136</v>
      </c>
      <c r="I84" s="21">
        <v>4.4999999999999998E-2</v>
      </c>
      <c r="J84" s="14">
        <f t="shared" si="9"/>
        <v>4</v>
      </c>
      <c r="K84" s="48"/>
      <c r="L84" s="51"/>
      <c r="M84" s="22"/>
      <c r="O84" s="24"/>
      <c r="R84" s="15">
        <v>43728</v>
      </c>
    </row>
    <row r="85" spans="1:18" ht="47.25" customHeight="1">
      <c r="A85" s="12">
        <v>82</v>
      </c>
      <c r="B85" s="13" t="s">
        <v>125</v>
      </c>
      <c r="C85" s="14" t="s">
        <v>13</v>
      </c>
      <c r="D85" s="14" t="s">
        <v>14</v>
      </c>
      <c r="E85" s="14">
        <v>185</v>
      </c>
      <c r="F85" s="15">
        <v>43550</v>
      </c>
      <c r="G85" s="15">
        <f>F85+E85</f>
        <v>43735</v>
      </c>
      <c r="H85" s="14">
        <v>10000</v>
      </c>
      <c r="I85" s="21">
        <v>4.65E-2</v>
      </c>
      <c r="J85" s="14">
        <f t="shared" si="9"/>
        <v>7</v>
      </c>
      <c r="K85" s="34" t="s">
        <v>15</v>
      </c>
      <c r="L85" s="53" t="s">
        <v>126</v>
      </c>
      <c r="M85" s="35"/>
      <c r="R85" s="15">
        <v>43728</v>
      </c>
    </row>
    <row r="86" spans="1:18" ht="22.5" customHeight="1">
      <c r="A86" s="12">
        <v>83</v>
      </c>
      <c r="B86" s="13" t="s">
        <v>127</v>
      </c>
      <c r="C86" s="14" t="s">
        <v>13</v>
      </c>
      <c r="D86" s="14" t="s">
        <v>14</v>
      </c>
      <c r="E86" s="14">
        <v>212</v>
      </c>
      <c r="F86" s="15">
        <v>43690</v>
      </c>
      <c r="G86" s="15">
        <v>43902</v>
      </c>
      <c r="H86" s="14">
        <v>8688</v>
      </c>
      <c r="I86" s="21">
        <v>0.05</v>
      </c>
      <c r="J86" s="14">
        <f t="shared" si="9"/>
        <v>174</v>
      </c>
      <c r="K86" s="31"/>
      <c r="L86" s="54" t="s">
        <v>128</v>
      </c>
      <c r="M86" s="36"/>
      <c r="R86" s="15">
        <v>43728</v>
      </c>
    </row>
    <row r="87" spans="1:18" ht="22.5" customHeight="1">
      <c r="A87" s="12">
        <v>84</v>
      </c>
      <c r="B87" s="13" t="s">
        <v>129</v>
      </c>
      <c r="C87" s="14" t="s">
        <v>13</v>
      </c>
      <c r="D87" s="14" t="s">
        <v>14</v>
      </c>
      <c r="E87" s="14">
        <v>267</v>
      </c>
      <c r="F87" s="15">
        <v>43691</v>
      </c>
      <c r="G87" s="15">
        <v>43958</v>
      </c>
      <c r="H87" s="14">
        <v>12581</v>
      </c>
      <c r="I87" s="21">
        <v>4.9500000000000002E-2</v>
      </c>
      <c r="J87" s="14">
        <f t="shared" si="9"/>
        <v>230</v>
      </c>
      <c r="K87" s="47" t="s">
        <v>15</v>
      </c>
      <c r="L87" s="50"/>
      <c r="M87" s="36"/>
      <c r="R87" s="15">
        <v>43728</v>
      </c>
    </row>
    <row r="88" spans="1:18" ht="22.5" customHeight="1">
      <c r="A88" s="12">
        <v>85</v>
      </c>
      <c r="B88" s="13" t="s">
        <v>130</v>
      </c>
      <c r="C88" s="14" t="s">
        <v>13</v>
      </c>
      <c r="D88" s="14" t="s">
        <v>14</v>
      </c>
      <c r="E88" s="14">
        <v>366</v>
      </c>
      <c r="F88" s="15">
        <v>43683</v>
      </c>
      <c r="G88" s="15">
        <v>44049</v>
      </c>
      <c r="H88" s="14">
        <v>17480</v>
      </c>
      <c r="I88" s="21">
        <v>0.05</v>
      </c>
      <c r="J88" s="14">
        <f t="shared" si="9"/>
        <v>321</v>
      </c>
      <c r="K88" s="47"/>
      <c r="L88" s="50"/>
      <c r="M88" s="37" t="s">
        <v>131</v>
      </c>
      <c r="O88" s="24"/>
      <c r="R88" s="15">
        <v>43728</v>
      </c>
    </row>
    <row r="89" spans="1:18" ht="22.5" customHeight="1">
      <c r="A89" s="12">
        <v>86</v>
      </c>
      <c r="B89" s="13" t="s">
        <v>132</v>
      </c>
      <c r="C89" s="14" t="s">
        <v>13</v>
      </c>
      <c r="D89" s="14" t="s">
        <v>14</v>
      </c>
      <c r="E89" s="14">
        <v>100</v>
      </c>
      <c r="F89" s="15">
        <v>43683</v>
      </c>
      <c r="G89" s="15">
        <v>43783</v>
      </c>
      <c r="H89" s="14">
        <v>6911</v>
      </c>
      <c r="I89" s="21">
        <v>4.65E-2</v>
      </c>
      <c r="J89" s="14">
        <f t="shared" si="9"/>
        <v>55</v>
      </c>
      <c r="K89" s="47"/>
      <c r="L89" s="50"/>
      <c r="M89" s="37" t="s">
        <v>131</v>
      </c>
      <c r="O89" s="24"/>
      <c r="R89" s="15">
        <v>43728</v>
      </c>
    </row>
    <row r="90" spans="1:18" ht="22.5" customHeight="1">
      <c r="A90" s="12">
        <v>87</v>
      </c>
      <c r="B90" s="13" t="s">
        <v>133</v>
      </c>
      <c r="C90" s="14" t="s">
        <v>13</v>
      </c>
      <c r="D90" s="14" t="s">
        <v>14</v>
      </c>
      <c r="E90" s="14">
        <v>163</v>
      </c>
      <c r="F90" s="15">
        <v>43683</v>
      </c>
      <c r="G90" s="15">
        <v>43846</v>
      </c>
      <c r="H90" s="14">
        <v>8415</v>
      </c>
      <c r="I90" s="21">
        <v>4.8500000000000001E-2</v>
      </c>
      <c r="J90" s="14">
        <f t="shared" si="9"/>
        <v>118</v>
      </c>
      <c r="K90" s="47"/>
      <c r="L90" s="50"/>
      <c r="M90" s="37" t="s">
        <v>131</v>
      </c>
      <c r="O90" s="24"/>
      <c r="R90" s="15">
        <v>43728</v>
      </c>
    </row>
    <row r="91" spans="1:18" ht="22.5" customHeight="1">
      <c r="A91" s="12">
        <v>88</v>
      </c>
      <c r="B91" s="13" t="s">
        <v>134</v>
      </c>
      <c r="C91" s="14" t="s">
        <v>13</v>
      </c>
      <c r="D91" s="14" t="s">
        <v>14</v>
      </c>
      <c r="E91" s="14">
        <v>93</v>
      </c>
      <c r="F91" s="15">
        <v>43690</v>
      </c>
      <c r="G91" s="15">
        <v>43783</v>
      </c>
      <c r="H91" s="14">
        <v>13000</v>
      </c>
      <c r="I91" s="21">
        <v>4.8800000000000003E-2</v>
      </c>
      <c r="J91" s="14">
        <f t="shared" si="9"/>
        <v>55</v>
      </c>
      <c r="K91" s="47"/>
      <c r="L91" s="50"/>
      <c r="M91" s="35"/>
      <c r="R91" s="15">
        <v>43728</v>
      </c>
    </row>
    <row r="92" spans="1:18" ht="22.5" customHeight="1">
      <c r="A92" s="12">
        <v>89</v>
      </c>
      <c r="B92" s="13" t="s">
        <v>135</v>
      </c>
      <c r="C92" s="14" t="s">
        <v>13</v>
      </c>
      <c r="D92" s="14" t="s">
        <v>14</v>
      </c>
      <c r="E92" s="14">
        <v>177</v>
      </c>
      <c r="F92" s="15">
        <v>43690</v>
      </c>
      <c r="G92" s="15">
        <v>43867</v>
      </c>
      <c r="H92" s="14">
        <v>30000</v>
      </c>
      <c r="I92" s="21">
        <v>0.05</v>
      </c>
      <c r="J92" s="14">
        <f t="shared" si="9"/>
        <v>139</v>
      </c>
      <c r="K92" s="47"/>
      <c r="L92" s="50"/>
      <c r="M92" s="35"/>
      <c r="R92" s="15">
        <v>43728</v>
      </c>
    </row>
    <row r="93" spans="1:18" ht="22.5" customHeight="1">
      <c r="A93" s="12">
        <v>90</v>
      </c>
      <c r="B93" s="13" t="s">
        <v>136</v>
      </c>
      <c r="C93" s="14" t="s">
        <v>13</v>
      </c>
      <c r="D93" s="14" t="s">
        <v>14</v>
      </c>
      <c r="E93" s="14">
        <v>267</v>
      </c>
      <c r="F93" s="15">
        <v>43684</v>
      </c>
      <c r="G93" s="15">
        <v>43951</v>
      </c>
      <c r="H93" s="14">
        <v>5268</v>
      </c>
      <c r="I93" s="21">
        <v>4.9500000000000002E-2</v>
      </c>
      <c r="J93" s="14">
        <f t="shared" si="9"/>
        <v>223</v>
      </c>
      <c r="K93" s="48"/>
      <c r="L93" s="51"/>
      <c r="M93" s="37" t="s">
        <v>131</v>
      </c>
      <c r="O93" s="24"/>
      <c r="R93" s="15">
        <v>43728</v>
      </c>
    </row>
    <row r="94" spans="1:18" ht="101.25">
      <c r="A94" s="12">
        <v>91</v>
      </c>
      <c r="B94" s="13" t="s">
        <v>137</v>
      </c>
      <c r="C94" s="14" t="s">
        <v>13</v>
      </c>
      <c r="D94" s="14" t="s">
        <v>45</v>
      </c>
      <c r="E94" s="14">
        <f t="shared" ref="E94:E116" si="11">G94-F94</f>
        <v>114</v>
      </c>
      <c r="F94" s="15">
        <v>43697</v>
      </c>
      <c r="G94" s="15">
        <v>43811</v>
      </c>
      <c r="H94" s="14">
        <v>19667</v>
      </c>
      <c r="I94" s="21">
        <v>4.5499999999999999E-2</v>
      </c>
      <c r="J94" s="14">
        <f t="shared" si="9"/>
        <v>83</v>
      </c>
      <c r="K94" s="32" t="s">
        <v>15</v>
      </c>
      <c r="L94" s="33" t="s">
        <v>138</v>
      </c>
      <c r="M94" s="37" t="s">
        <v>131</v>
      </c>
      <c r="O94" s="24"/>
      <c r="R94" s="15">
        <v>43728</v>
      </c>
    </row>
    <row r="95" spans="1:18" ht="101.25">
      <c r="A95" s="12">
        <v>92</v>
      </c>
      <c r="B95" s="13" t="s">
        <v>139</v>
      </c>
      <c r="C95" s="14" t="s">
        <v>13</v>
      </c>
      <c r="D95" s="14" t="s">
        <v>45</v>
      </c>
      <c r="E95" s="14">
        <f t="shared" si="11"/>
        <v>149</v>
      </c>
      <c r="F95" s="15">
        <v>43697</v>
      </c>
      <c r="G95" s="15">
        <v>43846</v>
      </c>
      <c r="H95" s="14">
        <v>7392</v>
      </c>
      <c r="I95" s="21">
        <v>4.65E-2</v>
      </c>
      <c r="J95" s="14">
        <f t="shared" si="9"/>
        <v>118</v>
      </c>
      <c r="K95" s="32"/>
      <c r="L95" s="33" t="s">
        <v>138</v>
      </c>
      <c r="M95" s="37" t="s">
        <v>131</v>
      </c>
      <c r="O95" s="24"/>
      <c r="R95" s="15">
        <v>43728</v>
      </c>
    </row>
    <row r="96" spans="1:18" ht="101.25">
      <c r="A96" s="12">
        <v>93</v>
      </c>
      <c r="B96" s="13" t="s">
        <v>140</v>
      </c>
      <c r="C96" s="14" t="s">
        <v>13</v>
      </c>
      <c r="D96" s="14" t="s">
        <v>45</v>
      </c>
      <c r="E96" s="14">
        <f t="shared" si="11"/>
        <v>254</v>
      </c>
      <c r="F96" s="15">
        <v>43697</v>
      </c>
      <c r="G96" s="15">
        <v>43951</v>
      </c>
      <c r="H96" s="14">
        <v>17881</v>
      </c>
      <c r="I96" s="21">
        <v>4.8500000000000001E-2</v>
      </c>
      <c r="J96" s="14">
        <f t="shared" si="9"/>
        <v>223</v>
      </c>
      <c r="K96" s="32" t="s">
        <v>15</v>
      </c>
      <c r="L96" s="33" t="s">
        <v>138</v>
      </c>
      <c r="M96" s="37" t="s">
        <v>131</v>
      </c>
      <c r="O96" s="24"/>
      <c r="R96" s="15">
        <v>43728</v>
      </c>
    </row>
    <row r="97" spans="1:18" ht="90" customHeight="1">
      <c r="A97" s="12">
        <v>94</v>
      </c>
      <c r="B97" s="13" t="s">
        <v>141</v>
      </c>
      <c r="C97" s="14" t="s">
        <v>13</v>
      </c>
      <c r="D97" s="14" t="s">
        <v>45</v>
      </c>
      <c r="E97" s="14">
        <f t="shared" si="11"/>
        <v>183</v>
      </c>
      <c r="F97" s="15">
        <v>43698</v>
      </c>
      <c r="G97" s="15">
        <v>43881</v>
      </c>
      <c r="H97" s="14">
        <v>14451</v>
      </c>
      <c r="I97" s="21">
        <v>4.7800000000000002E-2</v>
      </c>
      <c r="J97" s="14">
        <f t="shared" si="9"/>
        <v>153</v>
      </c>
      <c r="K97" s="32"/>
      <c r="L97" s="33" t="s">
        <v>138</v>
      </c>
      <c r="M97" s="37" t="s">
        <v>131</v>
      </c>
      <c r="O97" s="24"/>
      <c r="R97" s="15">
        <v>43728</v>
      </c>
    </row>
    <row r="98" spans="1:18" ht="90" customHeight="1">
      <c r="A98" s="12">
        <v>95</v>
      </c>
      <c r="B98" s="13" t="s">
        <v>142</v>
      </c>
      <c r="C98" s="14" t="s">
        <v>13</v>
      </c>
      <c r="D98" s="14" t="s">
        <v>14</v>
      </c>
      <c r="E98" s="14">
        <f t="shared" si="11"/>
        <v>210</v>
      </c>
      <c r="F98" s="15">
        <v>43699</v>
      </c>
      <c r="G98" s="15">
        <v>43909</v>
      </c>
      <c r="H98" s="14">
        <v>10532</v>
      </c>
      <c r="I98" s="21">
        <v>4.8000000000000001E-2</v>
      </c>
      <c r="J98" s="14">
        <f t="shared" si="9"/>
        <v>181</v>
      </c>
      <c r="K98" s="32" t="s">
        <v>15</v>
      </c>
      <c r="L98" s="33" t="s">
        <v>138</v>
      </c>
      <c r="M98" s="37" t="s">
        <v>131</v>
      </c>
      <c r="O98" s="24"/>
      <c r="R98" s="15">
        <v>43728</v>
      </c>
    </row>
    <row r="99" spans="1:18" ht="87" customHeight="1">
      <c r="A99" s="12">
        <v>96</v>
      </c>
      <c r="B99" s="13" t="s">
        <v>143</v>
      </c>
      <c r="C99" s="14" t="s">
        <v>13</v>
      </c>
      <c r="D99" s="14" t="s">
        <v>14</v>
      </c>
      <c r="E99" s="14">
        <f t="shared" si="11"/>
        <v>170</v>
      </c>
      <c r="F99" s="15">
        <v>43704</v>
      </c>
      <c r="G99" s="15">
        <v>43874</v>
      </c>
      <c r="H99" s="14">
        <v>8055</v>
      </c>
      <c r="I99" s="21">
        <v>4.8000000000000001E-2</v>
      </c>
      <c r="J99" s="14">
        <f t="shared" si="9"/>
        <v>146</v>
      </c>
      <c r="K99" s="32" t="s">
        <v>15</v>
      </c>
      <c r="L99" s="33" t="s">
        <v>138</v>
      </c>
      <c r="M99" s="37" t="s">
        <v>131</v>
      </c>
      <c r="O99" s="24"/>
      <c r="R99" s="15">
        <v>43728</v>
      </c>
    </row>
    <row r="100" spans="1:18" ht="102.75" customHeight="1">
      <c r="A100" s="12">
        <v>97</v>
      </c>
      <c r="B100" s="13" t="s">
        <v>144</v>
      </c>
      <c r="C100" s="14" t="s">
        <v>13</v>
      </c>
      <c r="D100" s="14" t="s">
        <v>45</v>
      </c>
      <c r="E100" s="14">
        <f t="shared" si="11"/>
        <v>366</v>
      </c>
      <c r="F100" s="15">
        <v>43704</v>
      </c>
      <c r="G100" s="15">
        <v>44070</v>
      </c>
      <c r="H100" s="14">
        <v>13785</v>
      </c>
      <c r="I100" s="21">
        <v>4.9000000000000002E-2</v>
      </c>
      <c r="J100" s="14">
        <f t="shared" si="9"/>
        <v>342</v>
      </c>
      <c r="K100" s="32" t="s">
        <v>15</v>
      </c>
      <c r="L100" s="33" t="s">
        <v>138</v>
      </c>
      <c r="M100" s="37" t="s">
        <v>131</v>
      </c>
      <c r="O100" s="24"/>
      <c r="R100" s="15">
        <v>43728</v>
      </c>
    </row>
    <row r="101" spans="1:18" ht="117.75" customHeight="1">
      <c r="A101" s="12">
        <v>98</v>
      </c>
      <c r="B101" s="13" t="s">
        <v>145</v>
      </c>
      <c r="C101" s="14" t="s">
        <v>13</v>
      </c>
      <c r="D101" s="14" t="s">
        <v>45</v>
      </c>
      <c r="E101" s="14">
        <f t="shared" si="11"/>
        <v>142</v>
      </c>
      <c r="F101" s="15">
        <v>43704</v>
      </c>
      <c r="G101" s="15">
        <v>43846</v>
      </c>
      <c r="H101" s="14">
        <v>8115</v>
      </c>
      <c r="I101" s="21">
        <v>4.65E-2</v>
      </c>
      <c r="J101" s="14">
        <f t="shared" si="9"/>
        <v>118</v>
      </c>
      <c r="K101" s="32" t="s">
        <v>15</v>
      </c>
      <c r="L101" s="33" t="s">
        <v>138</v>
      </c>
      <c r="M101" s="37" t="s">
        <v>131</v>
      </c>
      <c r="O101" s="24"/>
      <c r="R101" s="15">
        <v>43728</v>
      </c>
    </row>
    <row r="102" spans="1:18" ht="86.1" customHeight="1">
      <c r="A102" s="12">
        <v>99</v>
      </c>
      <c r="B102" s="13" t="s">
        <v>146</v>
      </c>
      <c r="C102" s="14" t="s">
        <v>13</v>
      </c>
      <c r="D102" s="14" t="s">
        <v>45</v>
      </c>
      <c r="E102" s="14">
        <f t="shared" si="11"/>
        <v>212</v>
      </c>
      <c r="F102" s="15">
        <v>43704</v>
      </c>
      <c r="G102" s="15">
        <v>43916</v>
      </c>
      <c r="H102" s="14">
        <v>5198</v>
      </c>
      <c r="I102" s="21">
        <v>4.8000000000000001E-2</v>
      </c>
      <c r="J102" s="14">
        <f t="shared" si="9"/>
        <v>188</v>
      </c>
      <c r="K102" s="32" t="s">
        <v>15</v>
      </c>
      <c r="L102" s="33" t="s">
        <v>138</v>
      </c>
      <c r="M102" s="37" t="s">
        <v>131</v>
      </c>
      <c r="O102" s="24"/>
      <c r="R102" s="15">
        <v>43728</v>
      </c>
    </row>
    <row r="103" spans="1:18" ht="86.1" customHeight="1">
      <c r="A103" s="12">
        <v>100</v>
      </c>
      <c r="B103" s="13" t="s">
        <v>147</v>
      </c>
      <c r="C103" s="14" t="s">
        <v>13</v>
      </c>
      <c r="D103" s="14" t="s">
        <v>45</v>
      </c>
      <c r="E103" s="14">
        <f t="shared" si="11"/>
        <v>288</v>
      </c>
      <c r="F103" s="15">
        <v>43705</v>
      </c>
      <c r="G103" s="15">
        <v>43993</v>
      </c>
      <c r="H103" s="14">
        <v>4739</v>
      </c>
      <c r="I103" s="21">
        <v>4.8500000000000001E-2</v>
      </c>
      <c r="J103" s="14">
        <f t="shared" si="9"/>
        <v>265</v>
      </c>
      <c r="K103" s="32" t="s">
        <v>15</v>
      </c>
      <c r="L103" s="33" t="s">
        <v>138</v>
      </c>
      <c r="M103" s="37" t="s">
        <v>131</v>
      </c>
      <c r="O103" s="24"/>
      <c r="R103" s="15">
        <v>43728</v>
      </c>
    </row>
    <row r="104" spans="1:18" ht="102.75" customHeight="1">
      <c r="A104" s="12">
        <v>101</v>
      </c>
      <c r="B104" s="13" t="s">
        <v>148</v>
      </c>
      <c r="C104" s="14" t="s">
        <v>13</v>
      </c>
      <c r="D104" s="14" t="s">
        <v>14</v>
      </c>
      <c r="E104" s="14">
        <f t="shared" si="11"/>
        <v>97</v>
      </c>
      <c r="F104" s="15">
        <v>43707</v>
      </c>
      <c r="G104" s="15">
        <v>43804</v>
      </c>
      <c r="H104" s="14">
        <v>12000</v>
      </c>
      <c r="I104" s="21">
        <v>4.5499999999999999E-2</v>
      </c>
      <c r="J104" s="14">
        <f t="shared" si="9"/>
        <v>76</v>
      </c>
      <c r="K104" s="32" t="s">
        <v>15</v>
      </c>
      <c r="L104" s="33" t="s">
        <v>138</v>
      </c>
      <c r="M104" s="37" t="s">
        <v>131</v>
      </c>
      <c r="O104" s="24"/>
      <c r="R104" s="15">
        <v>43728</v>
      </c>
    </row>
    <row r="105" spans="1:18" ht="105" customHeight="1">
      <c r="A105" s="12">
        <v>102</v>
      </c>
      <c r="B105" s="13" t="s">
        <v>149</v>
      </c>
      <c r="C105" s="14" t="s">
        <v>13</v>
      </c>
      <c r="D105" s="14" t="s">
        <v>45</v>
      </c>
      <c r="E105" s="14">
        <f t="shared" si="11"/>
        <v>142</v>
      </c>
      <c r="F105" s="15">
        <v>43711</v>
      </c>
      <c r="G105" s="15">
        <v>43853</v>
      </c>
      <c r="H105" s="14">
        <v>13237</v>
      </c>
      <c r="I105" s="21">
        <v>4.5499999999999999E-2</v>
      </c>
      <c r="J105" s="14">
        <f t="shared" si="9"/>
        <v>125</v>
      </c>
      <c r="K105" s="32" t="s">
        <v>15</v>
      </c>
      <c r="L105" s="33" t="s">
        <v>138</v>
      </c>
      <c r="M105" s="37" t="s">
        <v>131</v>
      </c>
      <c r="O105" s="24"/>
      <c r="R105" s="15">
        <v>43728</v>
      </c>
    </row>
    <row r="106" spans="1:18" ht="102" customHeight="1">
      <c r="A106" s="12">
        <v>103</v>
      </c>
      <c r="B106" s="13" t="s">
        <v>150</v>
      </c>
      <c r="C106" s="14" t="s">
        <v>13</v>
      </c>
      <c r="D106" s="14" t="s">
        <v>45</v>
      </c>
      <c r="E106" s="14">
        <f t="shared" si="11"/>
        <v>359</v>
      </c>
      <c r="F106" s="15">
        <v>43711</v>
      </c>
      <c r="G106" s="15">
        <v>44070</v>
      </c>
      <c r="H106" s="14">
        <v>30000</v>
      </c>
      <c r="I106" s="21">
        <v>0.05</v>
      </c>
      <c r="J106" s="14">
        <f t="shared" si="9"/>
        <v>342</v>
      </c>
      <c r="K106" s="32" t="s">
        <v>15</v>
      </c>
      <c r="L106" s="33" t="s">
        <v>138</v>
      </c>
      <c r="M106" s="37" t="s">
        <v>131</v>
      </c>
      <c r="O106" s="24"/>
      <c r="R106" s="15">
        <v>43728</v>
      </c>
    </row>
    <row r="107" spans="1:18" ht="86.1" customHeight="1">
      <c r="A107" s="12">
        <v>104</v>
      </c>
      <c r="B107" s="13" t="s">
        <v>151</v>
      </c>
      <c r="C107" s="14" t="s">
        <v>13</v>
      </c>
      <c r="D107" s="14" t="s">
        <v>45</v>
      </c>
      <c r="E107" s="14">
        <f t="shared" si="11"/>
        <v>176</v>
      </c>
      <c r="F107" s="15">
        <v>43712</v>
      </c>
      <c r="G107" s="15">
        <v>43888</v>
      </c>
      <c r="H107" s="14">
        <v>9862</v>
      </c>
      <c r="I107" s="21">
        <v>4.58E-2</v>
      </c>
      <c r="J107" s="14">
        <f t="shared" si="9"/>
        <v>160</v>
      </c>
      <c r="K107" s="32" t="s">
        <v>15</v>
      </c>
      <c r="L107" s="33" t="s">
        <v>138</v>
      </c>
      <c r="M107" s="37" t="s">
        <v>131</v>
      </c>
      <c r="O107" s="24"/>
      <c r="R107" s="15">
        <v>43728</v>
      </c>
    </row>
    <row r="108" spans="1:18" ht="86.1" customHeight="1">
      <c r="A108" s="12">
        <v>105</v>
      </c>
      <c r="B108" s="13" t="s">
        <v>152</v>
      </c>
      <c r="C108" s="14" t="s">
        <v>13</v>
      </c>
      <c r="D108" s="14" t="s">
        <v>14</v>
      </c>
      <c r="E108" s="14">
        <f t="shared" si="11"/>
        <v>112</v>
      </c>
      <c r="F108" s="15">
        <v>43713</v>
      </c>
      <c r="G108" s="15">
        <v>43825</v>
      </c>
      <c r="H108" s="14">
        <v>10453</v>
      </c>
      <c r="I108" s="21">
        <v>4.4999999999999998E-2</v>
      </c>
      <c r="J108" s="14">
        <f t="shared" si="9"/>
        <v>97</v>
      </c>
      <c r="K108" s="32" t="s">
        <v>15</v>
      </c>
      <c r="L108" s="33" t="s">
        <v>138</v>
      </c>
      <c r="M108" s="37" t="s">
        <v>131</v>
      </c>
      <c r="O108" s="24"/>
      <c r="R108" s="15">
        <v>43728</v>
      </c>
    </row>
    <row r="109" spans="1:18" ht="108.75" customHeight="1">
      <c r="A109" s="12">
        <v>106</v>
      </c>
      <c r="B109" s="13" t="s">
        <v>153</v>
      </c>
      <c r="C109" s="14" t="s">
        <v>13</v>
      </c>
      <c r="D109" s="14" t="s">
        <v>45</v>
      </c>
      <c r="E109" s="14">
        <f t="shared" si="11"/>
        <v>107</v>
      </c>
      <c r="F109" s="15">
        <v>43718</v>
      </c>
      <c r="G109" s="15">
        <v>43825</v>
      </c>
      <c r="H109" s="14">
        <v>25000</v>
      </c>
      <c r="I109" s="21">
        <v>4.7800000000000002E-2</v>
      </c>
      <c r="J109" s="14">
        <f t="shared" si="9"/>
        <v>97</v>
      </c>
      <c r="K109" s="32" t="s">
        <v>15</v>
      </c>
      <c r="L109" s="33" t="s">
        <v>138</v>
      </c>
      <c r="M109" s="37" t="s">
        <v>131</v>
      </c>
      <c r="O109" s="24"/>
      <c r="R109" s="15">
        <v>43728</v>
      </c>
    </row>
    <row r="110" spans="1:18" ht="115.5" customHeight="1">
      <c r="A110" s="12">
        <v>107</v>
      </c>
      <c r="B110" s="13" t="s">
        <v>154</v>
      </c>
      <c r="C110" s="14" t="s">
        <v>13</v>
      </c>
      <c r="D110" s="14" t="s">
        <v>14</v>
      </c>
      <c r="E110" s="14">
        <f t="shared" si="11"/>
        <v>149</v>
      </c>
      <c r="F110" s="15">
        <v>43718</v>
      </c>
      <c r="G110" s="15">
        <v>43867</v>
      </c>
      <c r="H110" s="14">
        <v>6948</v>
      </c>
      <c r="I110" s="21">
        <v>4.5499999999999999E-2</v>
      </c>
      <c r="J110" s="14">
        <f t="shared" si="9"/>
        <v>139</v>
      </c>
      <c r="K110" s="32" t="s">
        <v>15</v>
      </c>
      <c r="L110" s="33" t="s">
        <v>138</v>
      </c>
      <c r="M110" s="37" t="s">
        <v>131</v>
      </c>
      <c r="O110" s="24"/>
      <c r="R110" s="15">
        <v>43728</v>
      </c>
    </row>
    <row r="111" spans="1:18" ht="107.25" customHeight="1">
      <c r="A111" s="12">
        <v>108</v>
      </c>
      <c r="B111" s="13" t="s">
        <v>155</v>
      </c>
      <c r="C111" s="14" t="s">
        <v>13</v>
      </c>
      <c r="D111" s="14" t="s">
        <v>45</v>
      </c>
      <c r="E111" s="14">
        <f t="shared" si="11"/>
        <v>184</v>
      </c>
      <c r="F111" s="15">
        <v>43718</v>
      </c>
      <c r="G111" s="15">
        <v>43902</v>
      </c>
      <c r="H111" s="14">
        <v>4718</v>
      </c>
      <c r="I111" s="21">
        <v>4.58E-2</v>
      </c>
      <c r="J111" s="14">
        <f t="shared" si="9"/>
        <v>174</v>
      </c>
      <c r="K111" s="32" t="s">
        <v>15</v>
      </c>
      <c r="L111" s="33" t="s">
        <v>138</v>
      </c>
      <c r="M111" s="37" t="s">
        <v>131</v>
      </c>
      <c r="O111" s="24"/>
      <c r="R111" s="15">
        <v>43728</v>
      </c>
    </row>
    <row r="112" spans="1:18" ht="100.5" customHeight="1">
      <c r="A112" s="12">
        <v>109</v>
      </c>
      <c r="B112" s="13" t="s">
        <v>156</v>
      </c>
      <c r="C112" s="14" t="s">
        <v>13</v>
      </c>
      <c r="D112" s="14" t="s">
        <v>45</v>
      </c>
      <c r="E112" s="14">
        <f t="shared" si="11"/>
        <v>260</v>
      </c>
      <c r="F112" s="15">
        <v>43719</v>
      </c>
      <c r="G112" s="15">
        <v>43979</v>
      </c>
      <c r="H112" s="14">
        <v>4341</v>
      </c>
      <c r="I112" s="21">
        <v>4.5999999999999999E-2</v>
      </c>
      <c r="J112" s="14">
        <f t="shared" si="9"/>
        <v>251</v>
      </c>
      <c r="K112" s="32" t="s">
        <v>15</v>
      </c>
      <c r="L112" s="33" t="s">
        <v>138</v>
      </c>
      <c r="M112" s="37" t="s">
        <v>131</v>
      </c>
      <c r="O112" s="24"/>
      <c r="R112" s="15">
        <v>43728</v>
      </c>
    </row>
    <row r="113" spans="1:18" ht="105.75" customHeight="1">
      <c r="A113" s="12">
        <v>110</v>
      </c>
      <c r="B113" s="13" t="s">
        <v>157</v>
      </c>
      <c r="C113" s="14" t="s">
        <v>13</v>
      </c>
      <c r="D113" s="14" t="s">
        <v>14</v>
      </c>
      <c r="E113" s="14">
        <f t="shared" si="11"/>
        <v>100</v>
      </c>
      <c r="F113" s="15">
        <v>43725</v>
      </c>
      <c r="G113" s="15">
        <v>43825</v>
      </c>
      <c r="H113" s="14">
        <v>25000</v>
      </c>
      <c r="I113" s="21">
        <v>4.78</v>
      </c>
      <c r="J113" s="14">
        <f t="shared" si="9"/>
        <v>97</v>
      </c>
      <c r="K113" s="32" t="s">
        <v>15</v>
      </c>
      <c r="L113" s="33" t="s">
        <v>138</v>
      </c>
      <c r="M113" s="37" t="s">
        <v>131</v>
      </c>
      <c r="O113" s="24"/>
      <c r="R113" s="15">
        <v>43728</v>
      </c>
    </row>
    <row r="114" spans="1:18" ht="105.75" customHeight="1">
      <c r="A114" s="12">
        <v>111</v>
      </c>
      <c r="B114" s="13" t="s">
        <v>158</v>
      </c>
      <c r="C114" s="14" t="s">
        <v>13</v>
      </c>
      <c r="D114" s="14" t="s">
        <v>45</v>
      </c>
      <c r="E114" s="14">
        <f t="shared" si="11"/>
        <v>142</v>
      </c>
      <c r="F114" s="15">
        <v>43725</v>
      </c>
      <c r="G114" s="15">
        <v>43867</v>
      </c>
      <c r="H114" s="14">
        <v>11448</v>
      </c>
      <c r="I114" s="21">
        <v>4.55</v>
      </c>
      <c r="J114" s="14">
        <f t="shared" si="9"/>
        <v>139</v>
      </c>
      <c r="K114" s="32" t="s">
        <v>15</v>
      </c>
      <c r="L114" s="33" t="s">
        <v>138</v>
      </c>
      <c r="M114" s="37" t="s">
        <v>131</v>
      </c>
      <c r="O114" s="24"/>
      <c r="R114" s="15">
        <v>43728</v>
      </c>
    </row>
    <row r="115" spans="1:18" ht="130.5" customHeight="1">
      <c r="A115" s="12">
        <v>112</v>
      </c>
      <c r="B115" s="13" t="s">
        <v>159</v>
      </c>
      <c r="C115" s="14" t="s">
        <v>13</v>
      </c>
      <c r="D115" s="14" t="s">
        <v>45</v>
      </c>
      <c r="E115" s="14">
        <f t="shared" si="11"/>
        <v>275</v>
      </c>
      <c r="F115" s="15">
        <v>43725</v>
      </c>
      <c r="G115" s="15">
        <v>44000</v>
      </c>
      <c r="H115" s="14">
        <v>5315</v>
      </c>
      <c r="I115" s="21">
        <v>4.5999999999999996</v>
      </c>
      <c r="J115" s="14">
        <f t="shared" si="9"/>
        <v>272</v>
      </c>
      <c r="K115" s="32" t="s">
        <v>15</v>
      </c>
      <c r="L115" s="33" t="s">
        <v>138</v>
      </c>
      <c r="M115" s="37" t="s">
        <v>131</v>
      </c>
      <c r="O115" s="24"/>
      <c r="R115" s="15">
        <v>43728</v>
      </c>
    </row>
    <row r="116" spans="1:18" ht="105" customHeight="1">
      <c r="A116" s="12">
        <v>113</v>
      </c>
      <c r="B116" s="13" t="s">
        <v>160</v>
      </c>
      <c r="C116" s="14" t="s">
        <v>13</v>
      </c>
      <c r="D116" s="14" t="s">
        <v>45</v>
      </c>
      <c r="E116" s="14">
        <f t="shared" si="11"/>
        <v>190</v>
      </c>
      <c r="F116" s="15">
        <v>43726</v>
      </c>
      <c r="G116" s="15">
        <v>43916</v>
      </c>
      <c r="H116" s="14">
        <v>12350</v>
      </c>
      <c r="I116" s="21">
        <v>4.58</v>
      </c>
      <c r="J116" s="14">
        <f t="shared" si="9"/>
        <v>188</v>
      </c>
      <c r="K116" s="32" t="s">
        <v>15</v>
      </c>
      <c r="L116" s="33" t="s">
        <v>138</v>
      </c>
      <c r="M116" s="37" t="s">
        <v>131</v>
      </c>
      <c r="O116" s="24"/>
      <c r="R116" s="15">
        <v>43728</v>
      </c>
    </row>
  </sheetData>
  <autoFilter ref="A3:R112">
    <extLst/>
  </autoFilter>
  <mergeCells count="16">
    <mergeCell ref="K49:K61"/>
    <mergeCell ref="K63:K67"/>
    <mergeCell ref="K68:K84"/>
    <mergeCell ref="K87:K93"/>
    <mergeCell ref="L4:L16"/>
    <mergeCell ref="L17:L42"/>
    <mergeCell ref="L43:L44"/>
    <mergeCell ref="L49:L61"/>
    <mergeCell ref="L63:L67"/>
    <mergeCell ref="L68:L84"/>
    <mergeCell ref="L86:L93"/>
    <mergeCell ref="A1:L1"/>
    <mergeCell ref="A2:L2"/>
    <mergeCell ref="K4:K16"/>
    <mergeCell ref="K17:K42"/>
    <mergeCell ref="K43:K44"/>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2019-09-23T11:31:48Z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