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0" yWindow="0" windowWidth="23910" windowHeight="10350"/>
  </bookViews>
  <sheets>
    <sheet name="Sheet2" sheetId="1" r:id="rId1"/>
  </sheets>
  <definedNames>
    <definedName name="_xlnm._FilterDatabase" localSheetId="0" hidden="1">Sheet2!$A$3:$M$72</definedName>
  </definedNames>
  <calcPr calcId="124519"/>
</workbook>
</file>

<file path=xl/calcChain.xml><?xml version="1.0" encoding="utf-8"?>
<calcChain xmlns="http://schemas.openxmlformats.org/spreadsheetml/2006/main">
  <c r="G72" i="1"/>
  <c r="G44"/>
  <c r="G45"/>
  <c r="G24"/>
  <c r="G23"/>
  <c r="G55"/>
  <c r="P55" s="1"/>
  <c r="E54"/>
  <c r="E43"/>
  <c r="E77"/>
  <c r="E76"/>
  <c r="E75"/>
  <c r="E74"/>
  <c r="E73"/>
  <c r="P70"/>
  <c r="G70"/>
  <c r="P72" s="1"/>
  <c r="P69"/>
  <c r="E69"/>
  <c r="P68"/>
  <c r="P67"/>
  <c r="P66"/>
  <c r="P65"/>
  <c r="P64"/>
  <c r="P63"/>
  <c r="P62"/>
  <c r="P61"/>
  <c r="P60"/>
  <c r="P59"/>
  <c r="E59"/>
  <c r="P58"/>
  <c r="P57"/>
  <c r="P56"/>
  <c r="E53"/>
  <c r="E51"/>
  <c r="P50"/>
  <c r="P49"/>
  <c r="P48"/>
  <c r="P47"/>
  <c r="E47"/>
  <c r="P46"/>
  <c r="E46"/>
  <c r="P45"/>
  <c r="E41"/>
  <c r="P39"/>
  <c r="E39"/>
  <c r="E38"/>
  <c r="P37"/>
  <c r="P36"/>
  <c r="P35"/>
  <c r="P34"/>
  <c r="P33"/>
  <c r="P32"/>
  <c r="P31"/>
  <c r="P30"/>
  <c r="P29"/>
  <c r="P28"/>
  <c r="P27"/>
  <c r="P26"/>
  <c r="E26"/>
  <c r="E25"/>
  <c r="E22"/>
  <c r="E21"/>
  <c r="E20"/>
  <c r="E19"/>
  <c r="E18"/>
  <c r="P15"/>
  <c r="E13"/>
  <c r="P12"/>
  <c r="P11"/>
  <c r="E11"/>
  <c r="P10"/>
  <c r="P9"/>
  <c r="P8"/>
  <c r="P7"/>
  <c r="P6"/>
  <c r="P5"/>
  <c r="P4"/>
  <c r="E4"/>
</calcChain>
</file>

<file path=xl/sharedStrings.xml><?xml version="1.0" encoding="utf-8"?>
<sst xmlns="http://schemas.openxmlformats.org/spreadsheetml/2006/main" count="274" uniqueCount="122">
  <si>
    <t>序号</t>
  </si>
  <si>
    <t>产品名称</t>
  </si>
  <si>
    <t>产品类型</t>
  </si>
  <si>
    <t>产品类别</t>
  </si>
  <si>
    <t>产品期限（天）</t>
  </si>
  <si>
    <t>起始日</t>
  </si>
  <si>
    <t>到期日</t>
  </si>
  <si>
    <t>金额
（万元）</t>
  </si>
  <si>
    <t>业绩比较基准</t>
  </si>
  <si>
    <t>剩余投资期限（天）</t>
  </si>
  <si>
    <t>相关费用</t>
  </si>
  <si>
    <t>投资资产种类</t>
  </si>
  <si>
    <t>贵银恒利2017增利第70期</t>
  </si>
  <si>
    <t>非保本浮动收益型</t>
  </si>
  <si>
    <t>封闭式非净值型</t>
  </si>
  <si>
    <t>托管费率0.01%、资管计划管理费率0.35%</t>
  </si>
  <si>
    <t xml:space="preserve">    投资于“融通基金·贵州银行融信6号特定客户资产管理计划”。其中，0%-30%投资于货币工具：包括但不限于货币市场基金、现金、银行存款、可转让存单、债券回购等；30%-100%投资于债券：包括在交易所/银行间的国债、地方政府债、中央银行票据、各类金融债（含次级债、混合资本债）、企业债券、公司债券、可转让债券、经主管机关注册发行的各类债务融资工具（如中期票据、集合票据、短期融资券、定向工具PPN、资产支持票据、ABS、ABN等）；0%-30%投资于其他低风险、流动性强的固定收益产品：包括债券基金、分级基金的优先级。</t>
  </si>
  <si>
    <t>贵银恒利2017增利第71期</t>
  </si>
  <si>
    <t>贵银恒利2017增利第119期</t>
  </si>
  <si>
    <t>贵银恒利2017增利第118期</t>
  </si>
  <si>
    <t>5.40%-5.50%</t>
  </si>
  <si>
    <t>贵银恒利2017增利第133期</t>
  </si>
  <si>
    <t>5.60%-5.80%</t>
  </si>
  <si>
    <t>贵银恒利2018增利第8期</t>
  </si>
  <si>
    <t>贵银恒利2018增利第79期</t>
  </si>
  <si>
    <t>贵银恒利2018增利第72期</t>
  </si>
  <si>
    <t>贵银恒利2018增利第91期</t>
  </si>
  <si>
    <t>贵银恒利2018增利第108期</t>
  </si>
  <si>
    <t>贵银恒利2018增利第96期</t>
  </si>
  <si>
    <t>贵银恒利2018增利第97期</t>
  </si>
  <si>
    <t>贵银恒利2018增利第98期</t>
  </si>
  <si>
    <t>贵银恒利2018增利第99期</t>
  </si>
  <si>
    <t>贵银恒利2018增利第100期</t>
  </si>
  <si>
    <t>贵银恒利2018增利第111期</t>
  </si>
  <si>
    <t>贵银恒利2018增利第112期</t>
  </si>
  <si>
    <t>贵银恒利2019增利第1期</t>
  </si>
  <si>
    <t>贵银恒利2019增利第2期</t>
  </si>
  <si>
    <t>贵银恒利2019增利第3期</t>
  </si>
  <si>
    <t>贵银恒利2019增利第4期</t>
  </si>
  <si>
    <t>贵银恒利2017增利第135期</t>
  </si>
  <si>
    <t>6.60%-7.00%</t>
  </si>
  <si>
    <t>托管费率0.01%、资管计划管理费率0.06%</t>
  </si>
  <si>
    <t xml:space="preserve">    投资于“龙兴435号定向资产管理计划”。其中，0%-30%投资于货币工具：包括但不限于货币市场基金、现金、银行存款、同业存款、可转让存单、债券回购等；30%-100%投资于债券：包括国债、地方政府债、中央银行票据、各类金融债（含次级债、混合资本债）、企业债券、公司债券、一级发行的可转换债券、经主管机关注册发行的各类债务融资工具（如中期票据、集合票据、短期融资券、超短期融资券、定向工具PPN、资产支持票据、ABS等）；0%-30%投资于其他低风险、流动性强的固定收益产品：包括债券基金、分级基金的优先级；以及基金公司特定资产管理计划、基金公司专项资产管理计划、券商资产管理计划、信托计划等。</t>
  </si>
  <si>
    <t>贵银恒利2017增利第132期</t>
  </si>
  <si>
    <t>5.80%-6.00%</t>
  </si>
  <si>
    <t>贵银恒利2017增利第164期</t>
  </si>
  <si>
    <t>5.90%-6.10%</t>
  </si>
  <si>
    <t>贵银恒利2017增利第167期</t>
  </si>
  <si>
    <t>6.30%-6.50%</t>
  </si>
  <si>
    <t>贵银恒利2017增利第168期</t>
  </si>
  <si>
    <t>贵银恒利2018增利第12期</t>
  </si>
  <si>
    <t>5.40%</t>
  </si>
  <si>
    <t>贵银恒利2018增利第15期</t>
  </si>
  <si>
    <t>5.88%</t>
  </si>
  <si>
    <t>贵银恒利2018增利第14期</t>
  </si>
  <si>
    <t>5.68%</t>
  </si>
  <si>
    <t>贵银恒利2018增利第51期</t>
  </si>
  <si>
    <t>贵银恒利2018增利第50期</t>
  </si>
  <si>
    <t>贵银恒利2018增利第89期</t>
  </si>
  <si>
    <t>贵银恒利2018增利第102期</t>
  </si>
  <si>
    <t>贵银恒利2018增利第103期</t>
  </si>
  <si>
    <t>贵银恒利2018增利第104期</t>
  </si>
  <si>
    <t>贵银恒利2018增利第105期</t>
  </si>
  <si>
    <t>贵银恒利2018增利第114期</t>
  </si>
  <si>
    <t>贵银恒利2018增利第7期</t>
  </si>
  <si>
    <t>贵银恒利2018增利第82期</t>
  </si>
  <si>
    <t xml:space="preserve">    投资于“建信贵州银行债市精选1号资产管理计划”。其中，0%-30%投资于货币工具：包括但不限于货币市场基金、现金、银行存款、同业存款、可转让存单、债券回购等；30%-100%投资于债券：包括在交易所/银行间的国债、地方政府债、中央银行票据、各类金融债（含次级债、混合资本债）、企业债券、公司债券、一级发行的可转债、经主管机关注册发行的各类债务融资工具（如中期票据、集合票据、短期融资券、定向工具PPN、资产支持票据、ABS、ABN等）；0%-30%投资于其他低风险、流动性强的固定收益产品：包括债券基金、分级基金的优先级。</t>
  </si>
  <si>
    <t>贵银恒利2018增利第110期</t>
  </si>
  <si>
    <t>贵银恒利2018增利第90期</t>
  </si>
  <si>
    <t>存放同业</t>
  </si>
  <si>
    <t>贵银恒利2018增利第70期</t>
  </si>
  <si>
    <t>贵银恒利2018增利第69期</t>
  </si>
  <si>
    <t>贵银恒利2018增利第80期</t>
  </si>
  <si>
    <t>封闭式净值型</t>
  </si>
  <si>
    <t>黔秀一号第9期</t>
  </si>
  <si>
    <t>黔秀一号第14期</t>
  </si>
  <si>
    <t>贵银恒利2017宏利第28期</t>
  </si>
  <si>
    <t>5.6%-6.1%</t>
  </si>
  <si>
    <t xml:space="preserve">    投资于德邦证券股份有限公司设立的“定向资产管理计划”，用于向贵阳市建设投资控股有限公司开发的贵阳市双龙临空经济区见龙洞路及延伸段项目建设发放委托贷款。</t>
  </si>
  <si>
    <t>贵银恒利2016宏利第23期</t>
  </si>
  <si>
    <t>5.8%-6.0%</t>
  </si>
  <si>
    <t>托管费率0.01%、资管计划管理费率0.04%</t>
  </si>
  <si>
    <t xml:space="preserve">    投资于国信证券股份有限公司设立的“国信证券盛世3号定向资产管理计划”，用于向道真仡佬族苗族自治县“十三五”期间撤并建制村通沥青（水泥）”项目发放委托贷款。</t>
  </si>
  <si>
    <t>贵银恒利2018宏利第1期</t>
  </si>
  <si>
    <t xml:space="preserve">    投资于国信证券股份有限公司设立的“国信证券盛世3号定向资产管理计划”，用于向榕江县农村公路管理局的榕江县2015年第一批提前实施通村油（水泥）路项目发放委托贷款。</t>
  </si>
  <si>
    <t>贵银恒利2019宏利第4期</t>
  </si>
  <si>
    <t xml:space="preserve">    投资于国信证券股份有限公司设立的“国信证券盛世3号定向资产管理计划”，用于向六枝华汇交通投资发展有限公司G356六枝大用至凉水井公路改扩建工程项目发放委托贷款。</t>
  </si>
  <si>
    <t>贵银恒利2018宏利第11期</t>
  </si>
  <si>
    <t>6.50%-6.80%</t>
  </si>
  <si>
    <t>托管费率0.01%、资管计划管理费率0.014%</t>
  </si>
  <si>
    <t>贵银恒利2018宏利第13期</t>
  </si>
  <si>
    <t>贵银恒利2018宏利第14期</t>
  </si>
  <si>
    <t>贵银恒利2018宏利第12期</t>
  </si>
  <si>
    <t>贵银恒利2018宏利第15期</t>
  </si>
  <si>
    <t>贵银恒利2018宏利第23期</t>
  </si>
  <si>
    <t>贵银恒利2018宏利第24期</t>
  </si>
  <si>
    <t>贵银恒利2018宏利第25期</t>
  </si>
  <si>
    <t>贵银恒利2018宏利第26期</t>
  </si>
  <si>
    <t>贵银恒利2018宏利第30期</t>
  </si>
  <si>
    <t>贵银恒利2018宏利第35期</t>
  </si>
  <si>
    <t>贵银恒利2019宏利第1期</t>
  </si>
  <si>
    <t>本产品投资于“华创证券启明1号单一资产管理计划”，其中：债券类资产：包括国债、地方政府债、金融债（含次级债、混合资本债）、企业债、公司债、资产支持证券、资产支持票据、短期融资券（含超短期融资券）、中期票据，债券类资产合计市值占计划资产总值的比例：0%-100%。货币类资产：同业存单（发行人主体信用评级AA及以上）、期限在一年以内（含一年）的债券回购、货币市场基金，货币类资产合计市值占计划资产总值的比例：0%-100%。</t>
  </si>
  <si>
    <t>黔秀一号第5期</t>
  </si>
  <si>
    <t>投资于华安财保资产管理有限责任公司设立的“华安财保资管安华优选9号固定收益集合资产管理计划”，80%以上投资于固定收益类资产。</t>
  </si>
  <si>
    <t>黔秀一号第6期</t>
  </si>
  <si>
    <t>黔秀一号第7期</t>
  </si>
  <si>
    <t>托管费率0.01%</t>
  </si>
  <si>
    <t>2019年3月1日，我行存续理财产品共74期，均运行正常。</t>
    <phoneticPr fontId="25" type="noConversion"/>
  </si>
  <si>
    <t>2019年3月1日贵州银行存续理财产品运行情况表</t>
    <phoneticPr fontId="25" type="noConversion"/>
  </si>
  <si>
    <t>贵银恒利2019增利第5期</t>
    <phoneticPr fontId="25" type="noConversion"/>
  </si>
  <si>
    <t>贵银恒利2019增利第6期</t>
    <phoneticPr fontId="25" type="noConversion"/>
  </si>
  <si>
    <t>贵银恒利2019增利第8期</t>
    <phoneticPr fontId="25" type="noConversion"/>
  </si>
  <si>
    <t>贵银恒利2019增利第14期</t>
    <phoneticPr fontId="25" type="noConversion"/>
  </si>
  <si>
    <t>托管费率0.01%、资管计划管理费率0.14%</t>
    <phoneticPr fontId="25" type="noConversion"/>
  </si>
  <si>
    <t>黔秀一号第4期</t>
    <phoneticPr fontId="25" type="noConversion"/>
  </si>
  <si>
    <t>托管费率0.01%、投资管理费0.2%</t>
    <phoneticPr fontId="25" type="noConversion"/>
  </si>
  <si>
    <t>黔秀一号第15期</t>
    <phoneticPr fontId="25" type="noConversion"/>
  </si>
  <si>
    <t>贵银恒利2019宏利第2期</t>
    <phoneticPr fontId="25" type="noConversion"/>
  </si>
  <si>
    <t>黔秀一号第1期</t>
    <phoneticPr fontId="25" type="noConversion"/>
  </si>
  <si>
    <t>托管费率0.01%、资管计划管理费率0.325%、投资管理费0.2%</t>
    <phoneticPr fontId="25" type="noConversion"/>
  </si>
  <si>
    <t>托管费率0.01%、资管计划管理费率0.12%、投资管理费0.2%</t>
    <phoneticPr fontId="25" type="noConversion"/>
  </si>
  <si>
    <t xml:space="preserve">   投资于“长城嘉信稳健3号专项资产管理计划”。其中0%-30%投向存款、央行票据、国债、金融债、企业债、中期票据、资产支持证券等；30%-100%投资于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phoneticPr fontId="25" type="noConversion"/>
  </si>
</sst>
</file>

<file path=xl/styles.xml><?xml version="1.0" encoding="utf-8"?>
<styleSheet xmlns="http://schemas.openxmlformats.org/spreadsheetml/2006/main">
  <fonts count="30">
    <font>
      <sz val="12"/>
      <name val="宋体"/>
      <charset val="134"/>
    </font>
    <font>
      <sz val="8"/>
      <name val="宋体"/>
      <charset val="134"/>
    </font>
    <font>
      <b/>
      <sz val="18"/>
      <name val="宋体"/>
      <charset val="134"/>
    </font>
    <font>
      <b/>
      <sz val="8"/>
      <name val="宋体"/>
      <charset val="134"/>
    </font>
    <font>
      <sz val="10"/>
      <name val="宋体"/>
      <charset val="134"/>
    </font>
    <font>
      <b/>
      <sz val="9"/>
      <name val="宋体"/>
      <charset val="134"/>
    </font>
    <font>
      <sz val="9"/>
      <name val="宋体"/>
      <charset val="134"/>
    </font>
    <font>
      <sz val="11"/>
      <color indexed="52"/>
      <name val="宋体"/>
      <charset val="134"/>
    </font>
    <font>
      <sz val="11"/>
      <color indexed="8"/>
      <name val="宋体"/>
      <charset val="134"/>
    </font>
    <font>
      <sz val="11"/>
      <color indexed="9"/>
      <name val="宋体"/>
      <charset val="134"/>
    </font>
    <font>
      <b/>
      <sz val="18"/>
      <color indexed="56"/>
      <name val="宋体"/>
      <charset val="134"/>
    </font>
    <font>
      <b/>
      <sz val="11"/>
      <color indexed="52"/>
      <name val="宋体"/>
      <charset val="134"/>
    </font>
    <font>
      <sz val="11"/>
      <color indexed="17"/>
      <name val="宋体"/>
      <charset val="134"/>
    </font>
    <font>
      <b/>
      <sz val="11"/>
      <color indexed="8"/>
      <name val="宋体"/>
      <charset val="134"/>
    </font>
    <font>
      <b/>
      <sz val="13"/>
      <color indexed="56"/>
      <name val="宋体"/>
      <charset val="134"/>
    </font>
    <font>
      <sz val="11"/>
      <color indexed="62"/>
      <name val="宋体"/>
      <charset val="134"/>
    </font>
    <font>
      <sz val="11"/>
      <color indexed="20"/>
      <name val="宋体"/>
      <charset val="134"/>
    </font>
    <font>
      <b/>
      <sz val="11"/>
      <color indexed="63"/>
      <name val="宋体"/>
      <charset val="134"/>
    </font>
    <font>
      <b/>
      <sz val="11"/>
      <color indexed="56"/>
      <name val="宋体"/>
      <charset val="134"/>
    </font>
    <font>
      <sz val="11"/>
      <color indexed="10"/>
      <name val="宋体"/>
      <charset val="134"/>
    </font>
    <font>
      <b/>
      <sz val="15"/>
      <color indexed="56"/>
      <name val="宋体"/>
      <charset val="134"/>
    </font>
    <font>
      <b/>
      <sz val="11"/>
      <color indexed="9"/>
      <name val="宋体"/>
      <charset val="134"/>
    </font>
    <font>
      <i/>
      <sz val="11"/>
      <color indexed="23"/>
      <name val="宋体"/>
      <charset val="134"/>
    </font>
    <font>
      <sz val="11"/>
      <color indexed="60"/>
      <name val="宋体"/>
      <charset val="134"/>
    </font>
    <font>
      <sz val="12"/>
      <name val="宋体"/>
      <charset val="134"/>
    </font>
    <font>
      <sz val="9"/>
      <name val="宋体"/>
      <family val="3"/>
      <charset val="134"/>
    </font>
    <font>
      <b/>
      <sz val="18"/>
      <name val="宋体"/>
      <family val="3"/>
      <charset val="134"/>
    </font>
    <font>
      <sz val="9"/>
      <color rgb="FFFF0000"/>
      <name val="宋体"/>
      <family val="3"/>
      <charset val="134"/>
    </font>
    <font>
      <sz val="12"/>
      <color rgb="FFFF0000"/>
      <name val="宋体"/>
      <family val="3"/>
      <charset val="134"/>
    </font>
    <font>
      <b/>
      <sz val="9"/>
      <name val="宋体"/>
      <family val="3"/>
      <charset val="134"/>
    </font>
  </fonts>
  <fills count="24">
    <fill>
      <patternFill patternType="none"/>
    </fill>
    <fill>
      <patternFill patternType="gray125"/>
    </fill>
    <fill>
      <patternFill patternType="solid">
        <fgColor indexed="45"/>
        <bgColor indexed="64"/>
      </patternFill>
    </fill>
    <fill>
      <patternFill patternType="solid">
        <fgColor indexed="11"/>
        <bgColor indexed="64"/>
      </patternFill>
    </fill>
    <fill>
      <patternFill patternType="solid">
        <fgColor indexed="46"/>
        <bgColor indexed="64"/>
      </patternFill>
    </fill>
    <fill>
      <patternFill patternType="solid">
        <fgColor indexed="62"/>
        <bgColor indexed="64"/>
      </patternFill>
    </fill>
    <fill>
      <patternFill patternType="solid">
        <fgColor indexed="22"/>
        <bgColor indexed="64"/>
      </patternFill>
    </fill>
    <fill>
      <patternFill patternType="solid">
        <fgColor indexed="42"/>
        <bgColor indexed="64"/>
      </patternFill>
    </fill>
    <fill>
      <patternFill patternType="solid">
        <fgColor indexed="20"/>
        <bgColor indexed="64"/>
      </patternFill>
    </fill>
    <fill>
      <patternFill patternType="solid">
        <fgColor indexed="10"/>
        <bgColor indexed="64"/>
      </patternFill>
    </fill>
    <fill>
      <patternFill patternType="solid">
        <fgColor indexed="31"/>
        <bgColor indexed="64"/>
      </patternFill>
    </fill>
    <fill>
      <patternFill patternType="solid">
        <fgColor indexed="29"/>
        <bgColor indexed="64"/>
      </patternFill>
    </fill>
    <fill>
      <patternFill patternType="solid">
        <fgColor indexed="47"/>
        <bgColor indexed="64"/>
      </patternFill>
    </fill>
    <fill>
      <patternFill patternType="solid">
        <fgColor indexed="44"/>
        <bgColor indexed="64"/>
      </patternFill>
    </fill>
    <fill>
      <patternFill patternType="solid">
        <fgColor indexed="27"/>
        <bgColor indexed="64"/>
      </patternFill>
    </fill>
    <fill>
      <patternFill patternType="solid">
        <fgColor indexed="51"/>
        <bgColor indexed="64"/>
      </patternFill>
    </fill>
    <fill>
      <patternFill patternType="solid">
        <fgColor indexed="49"/>
        <bgColor indexed="64"/>
      </patternFill>
    </fill>
    <fill>
      <patternFill patternType="solid">
        <fgColor indexed="30"/>
        <bgColor indexed="64"/>
      </patternFill>
    </fill>
    <fill>
      <patternFill patternType="solid">
        <fgColor indexed="52"/>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2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style="thin">
        <color indexed="64"/>
      </bottom>
      <diagonal/>
    </border>
  </borders>
  <cellStyleXfs count="42">
    <xf numFmtId="0" fontId="0" fillId="0" borderId="0">
      <alignment vertical="center"/>
    </xf>
    <xf numFmtId="0" fontId="9" fillId="8" borderId="0" applyProtection="0">
      <alignment vertical="center"/>
    </xf>
    <xf numFmtId="0" fontId="8" fillId="2" borderId="0" applyProtection="0">
      <alignment vertical="center"/>
    </xf>
    <xf numFmtId="0" fontId="10" fillId="0" borderId="0" applyProtection="0">
      <alignment vertical="center"/>
    </xf>
    <xf numFmtId="0" fontId="8" fillId="10" borderId="0" applyProtection="0">
      <alignment vertical="center"/>
    </xf>
    <xf numFmtId="0" fontId="15" fillId="12" borderId="14" applyProtection="0">
      <alignment vertical="center"/>
    </xf>
    <xf numFmtId="0" fontId="8" fillId="7" borderId="0" applyProtection="0">
      <alignment vertical="center"/>
    </xf>
    <xf numFmtId="0" fontId="8" fillId="4" borderId="0" applyProtection="0">
      <alignment vertical="center"/>
    </xf>
    <xf numFmtId="0" fontId="9" fillId="5" borderId="0" applyProtection="0">
      <alignment vertical="center"/>
    </xf>
    <xf numFmtId="0" fontId="8" fillId="14" borderId="0" applyProtection="0">
      <alignment vertical="center"/>
    </xf>
    <xf numFmtId="0" fontId="9" fillId="9" borderId="0" applyProtection="0">
      <alignment vertical="center"/>
    </xf>
    <xf numFmtId="0" fontId="7" fillId="0" borderId="13" applyProtection="0">
      <alignment vertical="center"/>
    </xf>
    <xf numFmtId="0" fontId="8" fillId="12" borderId="0" applyProtection="0">
      <alignment vertical="center"/>
    </xf>
    <xf numFmtId="0" fontId="8" fillId="13" borderId="0" applyProtection="0">
      <alignment vertical="center"/>
    </xf>
    <xf numFmtId="0" fontId="8" fillId="11" borderId="0" applyProtection="0">
      <alignment vertical="center"/>
    </xf>
    <xf numFmtId="0" fontId="16" fillId="2" borderId="0" applyProtection="0">
      <alignment vertical="center"/>
    </xf>
    <xf numFmtId="0" fontId="8" fillId="3" borderId="0" applyProtection="0">
      <alignment vertical="center"/>
    </xf>
    <xf numFmtId="0" fontId="8" fillId="4" borderId="0" applyProtection="0">
      <alignment vertical="center"/>
    </xf>
    <xf numFmtId="0" fontId="8" fillId="13" borderId="0" applyProtection="0">
      <alignment vertical="center"/>
    </xf>
    <xf numFmtId="0" fontId="8" fillId="15" borderId="0" applyProtection="0">
      <alignment vertical="center"/>
    </xf>
    <xf numFmtId="0" fontId="18" fillId="0" borderId="18" applyProtection="0">
      <alignment vertical="center"/>
    </xf>
    <xf numFmtId="0" fontId="9" fillId="17" borderId="0" applyProtection="0">
      <alignment vertical="center"/>
    </xf>
    <xf numFmtId="0" fontId="19" fillId="0" borderId="0" applyProtection="0">
      <alignment vertical="center"/>
    </xf>
    <xf numFmtId="0" fontId="18" fillId="0" borderId="0" applyProtection="0">
      <alignment vertical="center"/>
    </xf>
    <xf numFmtId="0" fontId="9" fillId="11" borderId="0" applyProtection="0">
      <alignment vertical="center"/>
    </xf>
    <xf numFmtId="0" fontId="9" fillId="3" borderId="0" applyProtection="0">
      <alignment vertical="center"/>
    </xf>
    <xf numFmtId="0" fontId="17" fillId="6" borderId="17" applyProtection="0">
      <alignment vertical="center"/>
    </xf>
    <xf numFmtId="0" fontId="9" fillId="8" borderId="0" applyProtection="0">
      <alignment vertical="center"/>
    </xf>
    <xf numFmtId="0" fontId="9" fillId="16" borderId="0" applyProtection="0">
      <alignment vertical="center"/>
    </xf>
    <xf numFmtId="0" fontId="9" fillId="18" borderId="0" applyProtection="0">
      <alignment vertical="center"/>
    </xf>
    <xf numFmtId="0" fontId="20" fillId="0" borderId="19" applyProtection="0">
      <alignment vertical="center"/>
    </xf>
    <xf numFmtId="0" fontId="14" fillId="0" borderId="16" applyProtection="0">
      <alignment vertical="center"/>
    </xf>
    <xf numFmtId="0" fontId="12" fillId="7" borderId="0" applyProtection="0">
      <alignment vertical="center"/>
    </xf>
    <xf numFmtId="0" fontId="13" fillId="0" borderId="15" applyProtection="0">
      <alignment vertical="center"/>
    </xf>
    <xf numFmtId="0" fontId="11" fillId="6" borderId="14" applyProtection="0">
      <alignment vertical="center"/>
    </xf>
    <xf numFmtId="0" fontId="21" fillId="19" borderId="20" applyProtection="0">
      <alignment vertical="center"/>
    </xf>
    <xf numFmtId="0" fontId="22" fillId="0" borderId="0" applyProtection="0">
      <alignment vertical="center"/>
    </xf>
    <xf numFmtId="0" fontId="9" fillId="20" borderId="0" applyProtection="0">
      <alignment vertical="center"/>
    </xf>
    <xf numFmtId="0" fontId="9" fillId="16" borderId="0" applyProtection="0">
      <alignment vertical="center"/>
    </xf>
    <xf numFmtId="0" fontId="9" fillId="21" borderId="0" applyProtection="0">
      <alignment vertical="center"/>
    </xf>
    <xf numFmtId="0" fontId="23" fillId="22" borderId="0" applyProtection="0">
      <alignment vertical="center"/>
    </xf>
    <xf numFmtId="0" fontId="24" fillId="23" borderId="21" applyProtection="0">
      <alignment vertical="center"/>
    </xf>
  </cellStyleXfs>
  <cellXfs count="57">
    <xf numFmtId="0" fontId="0" fillId="0" borderId="0" xfId="0">
      <alignment vertical="center"/>
    </xf>
    <xf numFmtId="0" fontId="0" fillId="0" borderId="0" xfId="0" applyNumberFormat="1" applyFont="1" applyFill="1" applyBorder="1" applyAlignment="1">
      <alignment horizontal="center" vertical="center" wrapText="1"/>
    </xf>
    <xf numFmtId="0" fontId="1" fillId="0" borderId="0" xfId="0" applyNumberFormat="1" applyFont="1" applyFill="1" applyBorder="1" applyAlignment="1">
      <alignment horizontal="center" vertical="center" wrapText="1"/>
    </xf>
    <xf numFmtId="10" fontId="0" fillId="0" borderId="0"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14" fontId="6" fillId="0" borderId="4" xfId="0" applyNumberFormat="1" applyFont="1" applyFill="1" applyBorder="1" applyAlignment="1">
      <alignment horizontal="center" vertical="center" wrapText="1"/>
    </xf>
    <xf numFmtId="10" fontId="5" fillId="0" borderId="6" xfId="0" applyNumberFormat="1" applyFont="1" applyFill="1" applyBorder="1" applyAlignment="1">
      <alignment horizontal="center" vertical="center" wrapText="1"/>
    </xf>
    <xf numFmtId="0" fontId="6" fillId="0" borderId="7" xfId="0" applyNumberFormat="1" applyFont="1" applyFill="1" applyBorder="1" applyAlignment="1">
      <alignment horizontal="left" vertical="center" wrapText="1"/>
    </xf>
    <xf numFmtId="14" fontId="0" fillId="0" borderId="0" xfId="0" applyNumberFormat="1">
      <alignment vertical="center"/>
    </xf>
    <xf numFmtId="14" fontId="6" fillId="0" borderId="2" xfId="0" applyNumberFormat="1" applyFont="1" applyFill="1" applyBorder="1" applyAlignment="1">
      <alignment horizontal="center" vertical="center" wrapText="1"/>
    </xf>
    <xf numFmtId="14" fontId="5" fillId="0" borderId="8" xfId="0" applyNumberFormat="1" applyFont="1" applyFill="1" applyBorder="1" applyAlignment="1">
      <alignment horizontal="center" vertical="center" wrapText="1"/>
    </xf>
    <xf numFmtId="0" fontId="6" fillId="0" borderId="9" xfId="0" applyNumberFormat="1" applyFont="1" applyFill="1" applyBorder="1" applyAlignment="1">
      <alignment horizontal="left" vertical="center" wrapText="1"/>
    </xf>
    <xf numFmtId="0" fontId="6" fillId="0" borderId="5" xfId="0" applyNumberFormat="1" applyFont="1" applyFill="1" applyBorder="1" applyAlignment="1">
      <alignment horizontal="left" vertical="center" wrapText="1"/>
    </xf>
    <xf numFmtId="0" fontId="25" fillId="0" borderId="5" xfId="0" applyNumberFormat="1" applyFont="1" applyFill="1" applyBorder="1" applyAlignment="1">
      <alignment horizontal="center" vertical="center" wrapText="1"/>
    </xf>
    <xf numFmtId="0" fontId="25" fillId="0" borderId="4" xfId="0" applyNumberFormat="1" applyFont="1" applyFill="1" applyBorder="1" applyAlignment="1">
      <alignment horizontal="center" vertical="center" wrapText="1"/>
    </xf>
    <xf numFmtId="14" fontId="27" fillId="0" borderId="4" xfId="0" applyNumberFormat="1" applyFont="1" applyFill="1" applyBorder="1" applyAlignment="1">
      <alignment horizontal="center" vertical="center" wrapText="1"/>
    </xf>
    <xf numFmtId="14" fontId="28" fillId="0" borderId="0" xfId="0" applyNumberFormat="1" applyFont="1">
      <alignment vertical="center"/>
    </xf>
    <xf numFmtId="14" fontId="27" fillId="0" borderId="2" xfId="0" applyNumberFormat="1" applyFont="1" applyFill="1" applyBorder="1" applyAlignment="1">
      <alignment horizontal="center" vertical="center" wrapText="1"/>
    </xf>
    <xf numFmtId="0" fontId="28" fillId="0" borderId="0" xfId="0" applyFont="1">
      <alignment vertical="center"/>
    </xf>
    <xf numFmtId="0" fontId="29" fillId="0" borderId="2" xfId="0" applyNumberFormat="1" applyFont="1" applyFill="1" applyBorder="1" applyAlignment="1">
      <alignment horizontal="center" vertical="center" wrapText="1"/>
    </xf>
    <xf numFmtId="10" fontId="29" fillId="0" borderId="2" xfId="0" applyNumberFormat="1" applyFont="1" applyFill="1" applyBorder="1" applyAlignment="1">
      <alignment horizontal="center" vertical="center" wrapText="1"/>
    </xf>
    <xf numFmtId="14" fontId="25" fillId="0" borderId="4" xfId="0" applyNumberFormat="1" applyFont="1" applyFill="1" applyBorder="1" applyAlignment="1">
      <alignment horizontal="center" vertical="center" wrapText="1"/>
    </xf>
    <xf numFmtId="10" fontId="25" fillId="0" borderId="4" xfId="0" applyNumberFormat="1" applyFont="1" applyFill="1" applyBorder="1" applyAlignment="1">
      <alignment horizontal="center" vertical="center" wrapText="1"/>
    </xf>
    <xf numFmtId="0" fontId="25" fillId="0" borderId="4" xfId="0" applyFont="1" applyFill="1" applyBorder="1" applyAlignment="1">
      <alignment horizontal="center" vertical="center"/>
    </xf>
    <xf numFmtId="10" fontId="25" fillId="0" borderId="4" xfId="0" applyNumberFormat="1" applyFont="1" applyFill="1" applyBorder="1" applyAlignment="1" applyProtection="1">
      <alignment horizontal="center" vertical="center" wrapText="1"/>
    </xf>
    <xf numFmtId="14" fontId="25" fillId="0" borderId="5" xfId="0" applyNumberFormat="1" applyFont="1" applyFill="1" applyBorder="1" applyAlignment="1">
      <alignment horizontal="center" vertical="center" wrapText="1"/>
    </xf>
    <xf numFmtId="10" fontId="25" fillId="0" borderId="5" xfId="0" applyNumberFormat="1" applyFont="1" applyFill="1" applyBorder="1" applyAlignment="1">
      <alignment horizontal="center" vertical="center" wrapText="1"/>
    </xf>
    <xf numFmtId="0" fontId="25" fillId="0" borderId="10" xfId="0" applyNumberFormat="1" applyFont="1" applyFill="1" applyBorder="1" applyAlignment="1">
      <alignment horizontal="center" vertical="center" wrapText="1"/>
    </xf>
    <xf numFmtId="14" fontId="25" fillId="0" borderId="10" xfId="0" applyNumberFormat="1" applyFont="1" applyFill="1" applyBorder="1" applyAlignment="1">
      <alignment horizontal="center" vertical="center" wrapText="1"/>
    </xf>
    <xf numFmtId="10" fontId="25" fillId="0" borderId="10" xfId="0" applyNumberFormat="1" applyFont="1" applyFill="1" applyBorder="1" applyAlignment="1">
      <alignment horizontal="center" vertical="center" wrapText="1"/>
    </xf>
    <xf numFmtId="0" fontId="29" fillId="0" borderId="2" xfId="0" applyNumberFormat="1" applyFont="1" applyFill="1" applyBorder="1" applyAlignment="1">
      <alignment horizontal="left" vertical="center" wrapText="1"/>
    </xf>
    <xf numFmtId="0" fontId="25" fillId="0" borderId="4" xfId="0" applyNumberFormat="1" applyFont="1" applyFill="1" applyBorder="1" applyAlignment="1">
      <alignment horizontal="left" vertical="center" wrapText="1"/>
    </xf>
    <xf numFmtId="0" fontId="25" fillId="0" borderId="5" xfId="0" applyNumberFormat="1" applyFont="1" applyFill="1" applyBorder="1" applyAlignment="1">
      <alignment horizontal="left" vertical="center" wrapText="1"/>
    </xf>
    <xf numFmtId="0" fontId="25" fillId="0" borderId="10" xfId="0" applyNumberFormat="1" applyFont="1" applyFill="1" applyBorder="1" applyAlignment="1">
      <alignment horizontal="left" vertical="center" wrapText="1"/>
    </xf>
    <xf numFmtId="0" fontId="0" fillId="0" borderId="0" xfId="0" applyNumberFormat="1" applyFont="1" applyFill="1" applyBorder="1" applyAlignment="1">
      <alignment horizontal="left" vertical="center" wrapText="1"/>
    </xf>
    <xf numFmtId="0" fontId="25" fillId="0" borderId="4" xfId="0" applyNumberFormat="1" applyFont="1" applyFill="1" applyBorder="1" applyAlignment="1">
      <alignment horizontal="center" vertical="center" wrapText="1"/>
    </xf>
    <xf numFmtId="0" fontId="25" fillId="0" borderId="5" xfId="0" applyNumberFormat="1" applyFont="1" applyFill="1" applyBorder="1" applyAlignment="1">
      <alignment horizontal="center" vertical="center" wrapText="1"/>
    </xf>
    <xf numFmtId="0" fontId="25" fillId="0" borderId="11" xfId="0" applyNumberFormat="1" applyFont="1" applyFill="1" applyBorder="1" applyAlignment="1">
      <alignment horizontal="center" vertical="center" wrapText="1"/>
    </xf>
    <xf numFmtId="0" fontId="25" fillId="0" borderId="10" xfId="0" applyNumberFormat="1" applyFont="1" applyFill="1" applyBorder="1" applyAlignment="1">
      <alignment horizontal="center" vertical="center" wrapText="1"/>
    </xf>
    <xf numFmtId="0" fontId="6" fillId="0" borderId="7" xfId="0" applyNumberFormat="1" applyFont="1" applyFill="1" applyBorder="1" applyAlignment="1">
      <alignment horizontal="left" vertical="center" wrapText="1"/>
    </xf>
    <xf numFmtId="0" fontId="6" fillId="0" borderId="7" xfId="0" applyNumberFormat="1" applyFont="1" applyFill="1" applyBorder="1" applyAlignment="1">
      <alignment horizontal="center" vertical="center" wrapText="1"/>
    </xf>
    <xf numFmtId="0" fontId="6" fillId="0" borderId="4" xfId="0" applyNumberFormat="1" applyFont="1" applyFill="1" applyBorder="1" applyAlignment="1">
      <alignment horizontal="left" vertical="center" wrapText="1"/>
    </xf>
    <xf numFmtId="0" fontId="6" fillId="0" borderId="5" xfId="0" applyNumberFormat="1" applyFont="1" applyFill="1" applyBorder="1" applyAlignment="1">
      <alignment horizontal="left" vertical="center" wrapText="1"/>
    </xf>
    <xf numFmtId="0" fontId="6" fillId="0" borderId="12" xfId="0" applyNumberFormat="1" applyFont="1" applyFill="1" applyBorder="1" applyAlignment="1">
      <alignment horizontal="left" vertical="center" wrapText="1"/>
    </xf>
    <xf numFmtId="0" fontId="6" fillId="0" borderId="10" xfId="0" applyNumberFormat="1" applyFont="1" applyFill="1" applyBorder="1" applyAlignment="1">
      <alignment horizontal="left" vertical="center" wrapText="1"/>
    </xf>
    <xf numFmtId="0" fontId="25" fillId="0" borderId="5" xfId="0" applyFont="1" applyBorder="1" applyAlignment="1">
      <alignment horizontal="center" vertical="center" wrapText="1"/>
    </xf>
    <xf numFmtId="0" fontId="25" fillId="0" borderId="12" xfId="0" applyFont="1" applyBorder="1" applyAlignment="1">
      <alignment horizontal="center" vertical="center" wrapText="1"/>
    </xf>
    <xf numFmtId="0" fontId="25" fillId="0" borderId="22" xfId="0" applyFont="1" applyBorder="1" applyAlignment="1">
      <alignment horizontal="center" vertical="center" wrapText="1"/>
    </xf>
    <xf numFmtId="0" fontId="26"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10" fontId="2"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right" vertical="center" wrapText="1"/>
    </xf>
    <xf numFmtId="0" fontId="4" fillId="0" borderId="0" xfId="0" applyNumberFormat="1" applyFont="1" applyFill="1" applyBorder="1" applyAlignment="1">
      <alignment horizontal="center" vertical="center" wrapText="1"/>
    </xf>
    <xf numFmtId="0" fontId="1" fillId="0" borderId="0" xfId="0" applyNumberFormat="1" applyFont="1" applyFill="1" applyBorder="1" applyAlignment="1">
      <alignment horizontal="center" vertical="center" wrapText="1"/>
    </xf>
    <xf numFmtId="10" fontId="4" fillId="0" borderId="0" xfId="0" applyNumberFormat="1" applyFont="1" applyFill="1" applyBorder="1" applyAlignment="1">
      <alignment horizontal="center" vertical="center" wrapText="1"/>
    </xf>
  </cellXfs>
  <cellStyles count="42">
    <cellStyle name="20% - 强调文字颜色 1" xfId="4"/>
    <cellStyle name="20% - 强调文字颜色 2" xfId="2"/>
    <cellStyle name="20% - 强调文字颜色 3" xfId="6"/>
    <cellStyle name="20% - 强调文字颜色 4" xfId="7"/>
    <cellStyle name="20% - 强调文字颜色 5" xfId="9"/>
    <cellStyle name="20% - 强调文字颜色 6" xfId="12"/>
    <cellStyle name="40% - 强调文字颜色 1" xfId="13"/>
    <cellStyle name="40% - 强调文字颜色 2" xfId="14"/>
    <cellStyle name="40% - 强调文字颜色 3" xfId="16"/>
    <cellStyle name="40% - 强调文字颜色 4" xfId="17"/>
    <cellStyle name="40% - 强调文字颜色 5" xfId="18"/>
    <cellStyle name="40% - 强调文字颜色 6" xfId="19"/>
    <cellStyle name="60% - 强调文字颜色 1" xfId="21"/>
    <cellStyle name="60% - 强调文字颜色 2" xfId="24"/>
    <cellStyle name="60% - 强调文字颜色 3" xfId="25"/>
    <cellStyle name="60% - 强调文字颜色 4" xfId="27"/>
    <cellStyle name="60% - 强调文字颜色 5" xfId="28"/>
    <cellStyle name="60% - 强调文字颜色 6" xfId="29"/>
    <cellStyle name="标题" xfId="3"/>
    <cellStyle name="标题 1" xfId="30"/>
    <cellStyle name="标题 2" xfId="31"/>
    <cellStyle name="标题 3" xfId="20"/>
    <cellStyle name="标题 4" xfId="23"/>
    <cellStyle name="差" xfId="15"/>
    <cellStyle name="常规" xfId="0" builtinId="0"/>
    <cellStyle name="好" xfId="32"/>
    <cellStyle name="汇总" xfId="33"/>
    <cellStyle name="计算" xfId="34"/>
    <cellStyle name="检查单元格" xfId="35"/>
    <cellStyle name="解释性文本" xfId="36"/>
    <cellStyle name="警告文本" xfId="22"/>
    <cellStyle name="链接单元格" xfId="11"/>
    <cellStyle name="强调文字颜色 1" xfId="8"/>
    <cellStyle name="强调文字颜色 2" xfId="10"/>
    <cellStyle name="强调文字颜色 3" xfId="37"/>
    <cellStyle name="强调文字颜色 4" xfId="1"/>
    <cellStyle name="强调文字颜色 5" xfId="38"/>
    <cellStyle name="强调文字颜色 6" xfId="39"/>
    <cellStyle name="适中" xfId="40"/>
    <cellStyle name="输出" xfId="26"/>
    <cellStyle name="输入" xfId="5"/>
    <cellStyle name="注释" xfId="4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93"/>
  <sheetViews>
    <sheetView tabSelected="1" workbookViewId="0">
      <selection sqref="A1:L1"/>
    </sheetView>
  </sheetViews>
  <sheetFormatPr defaultColWidth="9" defaultRowHeight="14.25"/>
  <cols>
    <col min="1" max="1" width="4.125" style="1" customWidth="1"/>
    <col min="2" max="2" width="19.75" style="35" customWidth="1"/>
    <col min="3" max="4" width="14" style="2" customWidth="1"/>
    <col min="5" max="5" width="8" style="1" customWidth="1"/>
    <col min="6" max="6" width="10.375" style="1" customWidth="1"/>
    <col min="7" max="7" width="10.125" style="1" customWidth="1"/>
    <col min="8" max="8" width="9.375" style="1" customWidth="1"/>
    <col min="9" max="9" width="13.5" style="3" customWidth="1"/>
    <col min="10" max="10" width="10.75" style="1" customWidth="1"/>
    <col min="11" max="11" width="10.125" style="1" customWidth="1"/>
    <col min="12" max="12" width="21.125" style="1" customWidth="1"/>
    <col min="13" max="13" width="22.75" hidden="1" customWidth="1"/>
    <col min="14" max="14" width="9.375" hidden="1" customWidth="1"/>
    <col min="15" max="15" width="9.875" hidden="1" customWidth="1"/>
    <col min="16" max="16" width="0.25" hidden="1" customWidth="1"/>
    <col min="17" max="17" width="11.375" hidden="1" customWidth="1"/>
  </cols>
  <sheetData>
    <row r="1" spans="1:17" ht="36" customHeight="1">
      <c r="A1" s="49" t="s">
        <v>108</v>
      </c>
      <c r="B1" s="50"/>
      <c r="C1" s="51"/>
      <c r="D1" s="51"/>
      <c r="E1" s="50"/>
      <c r="F1" s="50"/>
      <c r="G1" s="50"/>
      <c r="H1" s="50"/>
      <c r="I1" s="52"/>
      <c r="J1" s="50"/>
      <c r="K1" s="50"/>
      <c r="L1" s="50"/>
    </row>
    <row r="2" spans="1:17" ht="21" customHeight="1">
      <c r="A2" s="53" t="s">
        <v>107</v>
      </c>
      <c r="B2" s="54"/>
      <c r="C2" s="55"/>
      <c r="D2" s="55"/>
      <c r="E2" s="54"/>
      <c r="F2" s="54"/>
      <c r="G2" s="54"/>
      <c r="H2" s="54"/>
      <c r="I2" s="56"/>
      <c r="J2" s="54"/>
      <c r="K2" s="54"/>
      <c r="L2" s="53"/>
    </row>
    <row r="3" spans="1:17" ht="22.5">
      <c r="A3" s="4" t="s">
        <v>0</v>
      </c>
      <c r="B3" s="31" t="s">
        <v>1</v>
      </c>
      <c r="C3" s="20" t="s">
        <v>2</v>
      </c>
      <c r="D3" s="20" t="s">
        <v>3</v>
      </c>
      <c r="E3" s="20" t="s">
        <v>4</v>
      </c>
      <c r="F3" s="20" t="s">
        <v>5</v>
      </c>
      <c r="G3" s="20" t="s">
        <v>6</v>
      </c>
      <c r="H3" s="20" t="s">
        <v>7</v>
      </c>
      <c r="I3" s="21" t="s">
        <v>8</v>
      </c>
      <c r="J3" s="21" t="s">
        <v>9</v>
      </c>
      <c r="K3" s="21" t="s">
        <v>10</v>
      </c>
      <c r="L3" s="7" t="s">
        <v>11</v>
      </c>
    </row>
    <row r="4" spans="1:17" ht="18" customHeight="1">
      <c r="A4" s="5">
        <v>1</v>
      </c>
      <c r="B4" s="32" t="s">
        <v>12</v>
      </c>
      <c r="C4" s="15" t="s">
        <v>13</v>
      </c>
      <c r="D4" s="15" t="s">
        <v>14</v>
      </c>
      <c r="E4" s="15">
        <f>G4-F4</f>
        <v>730</v>
      </c>
      <c r="F4" s="22">
        <v>42913</v>
      </c>
      <c r="G4" s="22">
        <v>43643</v>
      </c>
      <c r="H4" s="15">
        <v>10980</v>
      </c>
      <c r="I4" s="23">
        <v>6.0999999999999999E-2</v>
      </c>
      <c r="J4" s="14">
        <v>125</v>
      </c>
      <c r="K4" s="36" t="s">
        <v>15</v>
      </c>
      <c r="L4" s="40" t="s">
        <v>16</v>
      </c>
      <c r="M4" s="9">
        <v>43251</v>
      </c>
      <c r="N4" s="10">
        <v>43350</v>
      </c>
      <c r="O4" s="10">
        <v>43420</v>
      </c>
      <c r="P4">
        <f t="shared" ref="P4" si="0">G4-O4</f>
        <v>223</v>
      </c>
      <c r="Q4" s="6">
        <v>43483</v>
      </c>
    </row>
    <row r="5" spans="1:17" ht="18" customHeight="1">
      <c r="A5" s="5">
        <v>2</v>
      </c>
      <c r="B5" s="32" t="s">
        <v>17</v>
      </c>
      <c r="C5" s="15" t="s">
        <v>13</v>
      </c>
      <c r="D5" s="15" t="s">
        <v>14</v>
      </c>
      <c r="E5" s="15">
        <v>730</v>
      </c>
      <c r="F5" s="22">
        <v>42913</v>
      </c>
      <c r="G5" s="22">
        <v>43643</v>
      </c>
      <c r="H5" s="15">
        <v>9020</v>
      </c>
      <c r="I5" s="23">
        <v>5.6000000000000001E-2</v>
      </c>
      <c r="J5" s="14">
        <v>125</v>
      </c>
      <c r="K5" s="36"/>
      <c r="L5" s="40"/>
      <c r="M5" s="9">
        <v>43251</v>
      </c>
      <c r="N5" s="10">
        <v>43350</v>
      </c>
      <c r="O5" s="10">
        <v>43420</v>
      </c>
      <c r="P5">
        <f>G5-O5</f>
        <v>223</v>
      </c>
      <c r="Q5" s="6">
        <v>43483</v>
      </c>
    </row>
    <row r="6" spans="1:17" ht="18" customHeight="1">
      <c r="A6" s="5">
        <v>3</v>
      </c>
      <c r="B6" s="32" t="s">
        <v>18</v>
      </c>
      <c r="C6" s="15" t="s">
        <v>13</v>
      </c>
      <c r="D6" s="15" t="s">
        <v>14</v>
      </c>
      <c r="E6" s="15">
        <v>1096</v>
      </c>
      <c r="F6" s="22">
        <v>43000</v>
      </c>
      <c r="G6" s="22">
        <v>44096</v>
      </c>
      <c r="H6" s="15">
        <v>13500</v>
      </c>
      <c r="I6" s="23">
        <v>6.3E-2</v>
      </c>
      <c r="J6" s="14">
        <v>578</v>
      </c>
      <c r="K6" s="36"/>
      <c r="L6" s="40"/>
      <c r="M6" s="9">
        <v>43251</v>
      </c>
      <c r="N6" s="10">
        <v>43350</v>
      </c>
      <c r="O6" s="10">
        <v>43420</v>
      </c>
      <c r="P6">
        <f>G6-O6</f>
        <v>676</v>
      </c>
      <c r="Q6" s="6">
        <v>43483</v>
      </c>
    </row>
    <row r="7" spans="1:17" ht="18" customHeight="1">
      <c r="A7" s="5">
        <v>4</v>
      </c>
      <c r="B7" s="32" t="s">
        <v>19</v>
      </c>
      <c r="C7" s="15" t="s">
        <v>13</v>
      </c>
      <c r="D7" s="15" t="s">
        <v>14</v>
      </c>
      <c r="E7" s="15">
        <v>730</v>
      </c>
      <c r="F7" s="22">
        <v>43005</v>
      </c>
      <c r="G7" s="22">
        <v>43735</v>
      </c>
      <c r="H7" s="15">
        <v>3185</v>
      </c>
      <c r="I7" s="23" t="s">
        <v>20</v>
      </c>
      <c r="J7" s="14">
        <v>217</v>
      </c>
      <c r="K7" s="36"/>
      <c r="L7" s="40"/>
      <c r="M7" s="9">
        <v>43251</v>
      </c>
      <c r="N7" s="10">
        <v>43350</v>
      </c>
      <c r="O7" s="10">
        <v>43420</v>
      </c>
      <c r="P7">
        <f t="shared" ref="P7" si="1">G7-O7</f>
        <v>315</v>
      </c>
      <c r="Q7" s="6">
        <v>43483</v>
      </c>
    </row>
    <row r="8" spans="1:17" ht="18" customHeight="1">
      <c r="A8" s="5">
        <v>5</v>
      </c>
      <c r="B8" s="32" t="s">
        <v>21</v>
      </c>
      <c r="C8" s="15" t="s">
        <v>13</v>
      </c>
      <c r="D8" s="15" t="s">
        <v>14</v>
      </c>
      <c r="E8" s="15">
        <v>728</v>
      </c>
      <c r="F8" s="22">
        <v>43021</v>
      </c>
      <c r="G8" s="22">
        <v>43749</v>
      </c>
      <c r="H8" s="15">
        <v>4208</v>
      </c>
      <c r="I8" s="23" t="s">
        <v>22</v>
      </c>
      <c r="J8" s="14">
        <v>231</v>
      </c>
      <c r="K8" s="36"/>
      <c r="L8" s="40"/>
      <c r="M8" s="9">
        <v>43251</v>
      </c>
      <c r="N8" s="10">
        <v>43350</v>
      </c>
      <c r="O8" s="10">
        <v>43420</v>
      </c>
      <c r="P8">
        <f t="shared" ref="P8:P12" si="2">G8-O8</f>
        <v>329</v>
      </c>
      <c r="Q8" s="6">
        <v>43483</v>
      </c>
    </row>
    <row r="9" spans="1:17" ht="18" customHeight="1" thickBot="1">
      <c r="A9" s="5">
        <v>6</v>
      </c>
      <c r="B9" s="32" t="s">
        <v>23</v>
      </c>
      <c r="C9" s="15" t="s">
        <v>13</v>
      </c>
      <c r="D9" s="15" t="s">
        <v>14</v>
      </c>
      <c r="E9" s="15">
        <v>366</v>
      </c>
      <c r="F9" s="22">
        <v>43179</v>
      </c>
      <c r="G9" s="22">
        <v>43545</v>
      </c>
      <c r="H9" s="15">
        <v>10000</v>
      </c>
      <c r="I9" s="23">
        <v>5.3999999999999999E-2</v>
      </c>
      <c r="J9" s="14">
        <v>27</v>
      </c>
      <c r="K9" s="36"/>
      <c r="L9" s="40"/>
      <c r="M9" s="9">
        <v>43251</v>
      </c>
      <c r="N9" s="10">
        <v>43350</v>
      </c>
      <c r="O9" s="10">
        <v>43420</v>
      </c>
      <c r="P9">
        <f t="shared" si="2"/>
        <v>125</v>
      </c>
      <c r="Q9" s="6">
        <v>43483</v>
      </c>
    </row>
    <row r="10" spans="1:17" ht="18" customHeight="1" thickBot="1">
      <c r="A10" s="5">
        <v>7</v>
      </c>
      <c r="B10" s="32" t="s">
        <v>24</v>
      </c>
      <c r="C10" s="15" t="s">
        <v>13</v>
      </c>
      <c r="D10" s="15" t="s">
        <v>14</v>
      </c>
      <c r="E10" s="15">
        <v>220</v>
      </c>
      <c r="F10" s="22">
        <v>43347</v>
      </c>
      <c r="G10" s="22">
        <v>43567</v>
      </c>
      <c r="H10" s="15">
        <v>9500</v>
      </c>
      <c r="I10" s="23">
        <v>0.05</v>
      </c>
      <c r="J10" s="14">
        <v>49</v>
      </c>
      <c r="K10" s="36"/>
      <c r="L10" s="40"/>
      <c r="M10" s="9">
        <v>43251</v>
      </c>
      <c r="N10" s="10">
        <v>43350</v>
      </c>
      <c r="O10" s="10">
        <v>43420</v>
      </c>
      <c r="P10">
        <f t="shared" si="2"/>
        <v>147</v>
      </c>
      <c r="Q10" s="6">
        <v>43483</v>
      </c>
    </row>
    <row r="11" spans="1:17" ht="18" customHeight="1">
      <c r="A11" s="5">
        <v>8</v>
      </c>
      <c r="B11" s="32" t="s">
        <v>25</v>
      </c>
      <c r="C11" s="15" t="s">
        <v>13</v>
      </c>
      <c r="D11" s="15" t="s">
        <v>14</v>
      </c>
      <c r="E11" s="15">
        <f>G11-F11</f>
        <v>185</v>
      </c>
      <c r="F11" s="22">
        <v>43354</v>
      </c>
      <c r="G11" s="22">
        <v>43539</v>
      </c>
      <c r="H11" s="15">
        <v>19000</v>
      </c>
      <c r="I11" s="23">
        <v>4.8000000000000001E-2</v>
      </c>
      <c r="J11" s="14">
        <v>21</v>
      </c>
      <c r="K11" s="36"/>
      <c r="L11" s="40"/>
      <c r="M11" s="9">
        <v>43251</v>
      </c>
      <c r="N11" s="10">
        <v>43350</v>
      </c>
      <c r="O11" s="10">
        <v>43420</v>
      </c>
      <c r="P11">
        <f t="shared" si="2"/>
        <v>119</v>
      </c>
      <c r="Q11" s="6">
        <v>43483</v>
      </c>
    </row>
    <row r="12" spans="1:17" ht="18" customHeight="1" thickBot="1">
      <c r="A12" s="5">
        <v>9</v>
      </c>
      <c r="B12" s="32" t="s">
        <v>26</v>
      </c>
      <c r="C12" s="15" t="s">
        <v>13</v>
      </c>
      <c r="D12" s="15" t="s">
        <v>14</v>
      </c>
      <c r="E12" s="15">
        <v>160</v>
      </c>
      <c r="F12" s="22">
        <v>43369</v>
      </c>
      <c r="G12" s="22">
        <v>43529</v>
      </c>
      <c r="H12" s="24">
        <v>4250</v>
      </c>
      <c r="I12" s="23">
        <v>4.7300000000000002E-2</v>
      </c>
      <c r="J12" s="14">
        <v>11</v>
      </c>
      <c r="K12" s="36"/>
      <c r="L12" s="40"/>
      <c r="M12" s="9"/>
      <c r="N12" s="10"/>
      <c r="O12" s="10">
        <v>43420</v>
      </c>
      <c r="P12">
        <f t="shared" si="2"/>
        <v>109</v>
      </c>
      <c r="Q12" s="6">
        <v>43483</v>
      </c>
    </row>
    <row r="13" spans="1:17" ht="18" customHeight="1" thickBot="1">
      <c r="A13" s="5">
        <v>10</v>
      </c>
      <c r="B13" s="32" t="s">
        <v>27</v>
      </c>
      <c r="C13" s="15" t="s">
        <v>13</v>
      </c>
      <c r="D13" s="15" t="s">
        <v>14</v>
      </c>
      <c r="E13" s="15">
        <f>G13-F13</f>
        <v>185</v>
      </c>
      <c r="F13" s="22">
        <v>43416</v>
      </c>
      <c r="G13" s="22">
        <v>43601</v>
      </c>
      <c r="H13" s="15">
        <v>10600</v>
      </c>
      <c r="I13" s="23">
        <v>4.7E-2</v>
      </c>
      <c r="J13" s="14">
        <v>83</v>
      </c>
      <c r="K13" s="36"/>
      <c r="L13" s="40"/>
      <c r="M13" s="9"/>
      <c r="N13" s="10"/>
      <c r="O13" s="10"/>
      <c r="Q13" s="6">
        <v>43483</v>
      </c>
    </row>
    <row r="14" spans="1:17" ht="18" customHeight="1">
      <c r="A14" s="5">
        <v>11</v>
      </c>
      <c r="B14" s="32" t="s">
        <v>28</v>
      </c>
      <c r="C14" s="15" t="s">
        <v>13</v>
      </c>
      <c r="D14" s="15" t="s">
        <v>14</v>
      </c>
      <c r="E14" s="15">
        <v>143</v>
      </c>
      <c r="F14" s="22">
        <v>43430</v>
      </c>
      <c r="G14" s="22">
        <v>43573</v>
      </c>
      <c r="H14" s="24">
        <v>10600</v>
      </c>
      <c r="I14" s="23">
        <v>4.5999999999999999E-2</v>
      </c>
      <c r="J14" s="14">
        <v>55</v>
      </c>
      <c r="K14" s="36"/>
      <c r="L14" s="40"/>
      <c r="M14" s="9"/>
      <c r="N14" s="10"/>
      <c r="O14" s="10"/>
      <c r="Q14" s="6">
        <v>43483</v>
      </c>
    </row>
    <row r="15" spans="1:17" ht="18" customHeight="1">
      <c r="A15" s="5">
        <v>12</v>
      </c>
      <c r="B15" s="32" t="s">
        <v>29</v>
      </c>
      <c r="C15" s="15" t="s">
        <v>13</v>
      </c>
      <c r="D15" s="15" t="s">
        <v>14</v>
      </c>
      <c r="E15" s="15">
        <v>119</v>
      </c>
      <c r="F15" s="22">
        <v>43439</v>
      </c>
      <c r="G15" s="22">
        <v>43558</v>
      </c>
      <c r="H15" s="15">
        <v>10550</v>
      </c>
      <c r="I15" s="23">
        <v>4.4499999999999998E-2</v>
      </c>
      <c r="J15" s="14">
        <v>40</v>
      </c>
      <c r="K15" s="36"/>
      <c r="L15" s="40"/>
      <c r="M15" s="9"/>
      <c r="N15" s="10"/>
      <c r="O15" s="10">
        <v>43420</v>
      </c>
      <c r="P15" t="e">
        <f>#REF!-O15</f>
        <v>#REF!</v>
      </c>
      <c r="Q15" s="6">
        <v>43483</v>
      </c>
    </row>
    <row r="16" spans="1:17" ht="18" customHeight="1">
      <c r="A16" s="5">
        <v>13</v>
      </c>
      <c r="B16" s="32" t="s">
        <v>30</v>
      </c>
      <c r="C16" s="15" t="s">
        <v>13</v>
      </c>
      <c r="D16" s="15" t="s">
        <v>14</v>
      </c>
      <c r="E16" s="15">
        <v>95</v>
      </c>
      <c r="F16" s="22">
        <v>43440</v>
      </c>
      <c r="G16" s="22">
        <v>43535</v>
      </c>
      <c r="H16" s="24">
        <v>8100</v>
      </c>
      <c r="I16" s="23">
        <v>4.4499999999999998E-2</v>
      </c>
      <c r="J16" s="14">
        <v>17</v>
      </c>
      <c r="K16" s="36"/>
      <c r="L16" s="40"/>
      <c r="M16" s="9"/>
      <c r="N16" s="10"/>
      <c r="O16" s="10"/>
      <c r="Q16" s="6">
        <v>43483</v>
      </c>
    </row>
    <row r="17" spans="1:17" ht="18" customHeight="1">
      <c r="A17" s="5">
        <v>14</v>
      </c>
      <c r="B17" s="32" t="s">
        <v>31</v>
      </c>
      <c r="C17" s="15" t="s">
        <v>13</v>
      </c>
      <c r="D17" s="15" t="s">
        <v>14</v>
      </c>
      <c r="E17" s="15">
        <v>160</v>
      </c>
      <c r="F17" s="22">
        <v>43448</v>
      </c>
      <c r="G17" s="22">
        <v>43608</v>
      </c>
      <c r="H17" s="24">
        <v>13180</v>
      </c>
      <c r="I17" s="23">
        <v>4.5499999999999999E-2</v>
      </c>
      <c r="J17" s="14">
        <v>90</v>
      </c>
      <c r="K17" s="36"/>
      <c r="L17" s="40"/>
      <c r="M17" s="9"/>
      <c r="N17" s="10"/>
      <c r="O17" s="10"/>
      <c r="Q17" s="6">
        <v>43483</v>
      </c>
    </row>
    <row r="18" spans="1:17" ht="18" customHeight="1">
      <c r="A18" s="5">
        <v>15</v>
      </c>
      <c r="B18" s="32" t="s">
        <v>32</v>
      </c>
      <c r="C18" s="15" t="s">
        <v>13</v>
      </c>
      <c r="D18" s="15" t="s">
        <v>14</v>
      </c>
      <c r="E18" s="15">
        <f t="shared" ref="E18" si="3">G18-F18</f>
        <v>152</v>
      </c>
      <c r="F18" s="22">
        <v>43454</v>
      </c>
      <c r="G18" s="22">
        <v>43606</v>
      </c>
      <c r="H18" s="24">
        <v>12500</v>
      </c>
      <c r="I18" s="23">
        <v>4.5199999999999997E-2</v>
      </c>
      <c r="J18" s="14">
        <v>88</v>
      </c>
      <c r="K18" s="36"/>
      <c r="L18" s="40"/>
      <c r="M18" s="9"/>
      <c r="N18" s="10"/>
      <c r="O18" s="10"/>
      <c r="Q18" s="6">
        <v>43483</v>
      </c>
    </row>
    <row r="19" spans="1:17" ht="18" customHeight="1">
      <c r="A19" s="5">
        <v>16</v>
      </c>
      <c r="B19" s="32" t="s">
        <v>33</v>
      </c>
      <c r="C19" s="15" t="s">
        <v>13</v>
      </c>
      <c r="D19" s="15" t="s">
        <v>14</v>
      </c>
      <c r="E19" s="15">
        <f t="shared" ref="E19:E26" si="4">G19-F19</f>
        <v>170</v>
      </c>
      <c r="F19" s="22">
        <v>43459</v>
      </c>
      <c r="G19" s="22">
        <v>43629</v>
      </c>
      <c r="H19" s="24">
        <v>10000</v>
      </c>
      <c r="I19" s="23">
        <v>4.5499999999999999E-2</v>
      </c>
      <c r="J19" s="14">
        <v>111</v>
      </c>
      <c r="K19" s="36"/>
      <c r="L19" s="40"/>
      <c r="M19" s="9"/>
      <c r="N19" s="10"/>
      <c r="O19" s="10"/>
      <c r="Q19" s="6">
        <v>43483</v>
      </c>
    </row>
    <row r="20" spans="1:17" ht="18" customHeight="1">
      <c r="A20" s="5">
        <v>17</v>
      </c>
      <c r="B20" s="32" t="s">
        <v>34</v>
      </c>
      <c r="C20" s="15" t="s">
        <v>13</v>
      </c>
      <c r="D20" s="15" t="s">
        <v>14</v>
      </c>
      <c r="E20" s="15">
        <f t="shared" si="4"/>
        <v>134</v>
      </c>
      <c r="F20" s="22">
        <v>43461</v>
      </c>
      <c r="G20" s="22">
        <v>43595</v>
      </c>
      <c r="H20" s="24">
        <v>4200</v>
      </c>
      <c r="I20" s="23">
        <v>4.4999999999999998E-2</v>
      </c>
      <c r="J20" s="14">
        <v>77</v>
      </c>
      <c r="K20" s="36"/>
      <c r="L20" s="40"/>
      <c r="M20" s="9"/>
      <c r="N20" s="10"/>
      <c r="O20" s="10"/>
      <c r="Q20" s="6">
        <v>43483</v>
      </c>
    </row>
    <row r="21" spans="1:17" ht="18" customHeight="1">
      <c r="A21" s="5">
        <v>18</v>
      </c>
      <c r="B21" s="32" t="s">
        <v>35</v>
      </c>
      <c r="C21" s="15" t="s">
        <v>13</v>
      </c>
      <c r="D21" s="15" t="s">
        <v>14</v>
      </c>
      <c r="E21" s="15">
        <f t="shared" si="4"/>
        <v>93</v>
      </c>
      <c r="F21" s="22">
        <v>43480</v>
      </c>
      <c r="G21" s="22">
        <v>43573</v>
      </c>
      <c r="H21" s="15">
        <v>12010</v>
      </c>
      <c r="I21" s="23">
        <v>4.3999999999999997E-2</v>
      </c>
      <c r="J21" s="14">
        <v>55</v>
      </c>
      <c r="K21" s="36"/>
      <c r="L21" s="40"/>
      <c r="M21" s="9"/>
      <c r="N21" s="10"/>
      <c r="O21" s="10"/>
      <c r="Q21" s="6"/>
    </row>
    <row r="22" spans="1:17" ht="18" customHeight="1">
      <c r="A22" s="5">
        <v>19</v>
      </c>
      <c r="B22" s="32" t="s">
        <v>36</v>
      </c>
      <c r="C22" s="15" t="s">
        <v>13</v>
      </c>
      <c r="D22" s="15" t="s">
        <v>14</v>
      </c>
      <c r="E22" s="15">
        <f t="shared" si="4"/>
        <v>180</v>
      </c>
      <c r="F22" s="22">
        <v>43490</v>
      </c>
      <c r="G22" s="22">
        <v>43670</v>
      </c>
      <c r="H22" s="15">
        <v>10000</v>
      </c>
      <c r="I22" s="23">
        <v>4.4499999999999998E-2</v>
      </c>
      <c r="J22" s="14">
        <v>152</v>
      </c>
      <c r="K22" s="36"/>
      <c r="L22" s="40"/>
      <c r="M22" s="9"/>
      <c r="N22" s="10"/>
      <c r="O22" s="10"/>
      <c r="Q22" s="6"/>
    </row>
    <row r="23" spans="1:17" ht="18" customHeight="1">
      <c r="A23" s="5">
        <v>20</v>
      </c>
      <c r="B23" s="32" t="s">
        <v>109</v>
      </c>
      <c r="C23" s="15" t="s">
        <v>13</v>
      </c>
      <c r="D23" s="15" t="s">
        <v>14</v>
      </c>
      <c r="E23" s="15">
        <v>98</v>
      </c>
      <c r="F23" s="22">
        <v>43521</v>
      </c>
      <c r="G23" s="22">
        <f>F23+E23</f>
        <v>43619</v>
      </c>
      <c r="H23" s="15">
        <v>6300</v>
      </c>
      <c r="I23" s="23">
        <v>4.4999999999999998E-2</v>
      </c>
      <c r="J23" s="14">
        <v>3</v>
      </c>
      <c r="K23" s="36"/>
      <c r="L23" s="40"/>
      <c r="M23" s="9"/>
      <c r="N23" s="10"/>
      <c r="O23" s="10"/>
      <c r="Q23" s="6"/>
    </row>
    <row r="24" spans="1:17" ht="18" customHeight="1">
      <c r="A24" s="5">
        <v>21</v>
      </c>
      <c r="B24" s="32" t="s">
        <v>110</v>
      </c>
      <c r="C24" s="15" t="s">
        <v>13</v>
      </c>
      <c r="D24" s="15" t="s">
        <v>14</v>
      </c>
      <c r="E24" s="15">
        <v>95</v>
      </c>
      <c r="F24" s="22">
        <v>43524</v>
      </c>
      <c r="G24" s="22">
        <f>F24+E24</f>
        <v>43619</v>
      </c>
      <c r="H24" s="24">
        <v>4800</v>
      </c>
      <c r="I24" s="23">
        <v>4.4999999999999998E-2</v>
      </c>
      <c r="J24" s="14">
        <v>6</v>
      </c>
      <c r="K24" s="36"/>
      <c r="L24" s="40"/>
      <c r="M24" s="9"/>
      <c r="N24" s="10"/>
      <c r="O24" s="10"/>
      <c r="Q24" s="6"/>
    </row>
    <row r="25" spans="1:17" ht="18" customHeight="1">
      <c r="A25" s="5">
        <v>22</v>
      </c>
      <c r="B25" s="32" t="s">
        <v>37</v>
      </c>
      <c r="C25" s="15" t="s">
        <v>13</v>
      </c>
      <c r="D25" s="15" t="s">
        <v>14</v>
      </c>
      <c r="E25" s="15">
        <f t="shared" si="4"/>
        <v>100</v>
      </c>
      <c r="F25" s="22">
        <v>43495</v>
      </c>
      <c r="G25" s="22">
        <v>43595</v>
      </c>
      <c r="H25" s="15">
        <v>6600</v>
      </c>
      <c r="I25" s="23">
        <v>4.5999999999999999E-2</v>
      </c>
      <c r="J25" s="14">
        <v>77</v>
      </c>
      <c r="K25" s="36"/>
      <c r="L25" s="40"/>
      <c r="M25" s="9"/>
      <c r="N25" s="10"/>
      <c r="O25" s="10"/>
      <c r="Q25" s="6"/>
    </row>
    <row r="26" spans="1:17" ht="18" customHeight="1">
      <c r="A26" s="5">
        <v>23</v>
      </c>
      <c r="B26" s="32" t="s">
        <v>38</v>
      </c>
      <c r="C26" s="15" t="s">
        <v>13</v>
      </c>
      <c r="D26" s="15" t="s">
        <v>14</v>
      </c>
      <c r="E26" s="15">
        <f t="shared" si="4"/>
        <v>108</v>
      </c>
      <c r="F26" s="22">
        <v>43514</v>
      </c>
      <c r="G26" s="22">
        <v>43622</v>
      </c>
      <c r="H26" s="15">
        <v>12692</v>
      </c>
      <c r="I26" s="23">
        <v>4.4999999999999998E-2</v>
      </c>
      <c r="J26" s="14">
        <v>104</v>
      </c>
      <c r="K26" s="36"/>
      <c r="L26" s="40"/>
      <c r="M26" s="9">
        <v>43251</v>
      </c>
      <c r="N26" s="10">
        <v>43350</v>
      </c>
      <c r="O26" s="10">
        <v>43420</v>
      </c>
      <c r="P26">
        <f>G13-O26</f>
        <v>181</v>
      </c>
      <c r="Q26" s="6">
        <v>43483</v>
      </c>
    </row>
    <row r="27" spans="1:17" ht="18" customHeight="1">
      <c r="A27" s="5">
        <v>24</v>
      </c>
      <c r="B27" s="32" t="s">
        <v>39</v>
      </c>
      <c r="C27" s="15" t="s">
        <v>13</v>
      </c>
      <c r="D27" s="15" t="s">
        <v>14</v>
      </c>
      <c r="E27" s="15">
        <v>1096</v>
      </c>
      <c r="F27" s="22">
        <v>43021</v>
      </c>
      <c r="G27" s="22">
        <v>44117</v>
      </c>
      <c r="H27" s="15">
        <v>20000</v>
      </c>
      <c r="I27" s="23" t="s">
        <v>40</v>
      </c>
      <c r="J27" s="14">
        <v>599</v>
      </c>
      <c r="K27" s="36" t="s">
        <v>41</v>
      </c>
      <c r="L27" s="40" t="s">
        <v>42</v>
      </c>
      <c r="M27" s="9">
        <v>43251</v>
      </c>
      <c r="N27" s="10">
        <v>43350</v>
      </c>
      <c r="O27" s="10">
        <v>43420</v>
      </c>
      <c r="P27">
        <f t="shared" ref="P27" si="5">G27-O27</f>
        <v>697</v>
      </c>
      <c r="Q27" s="6">
        <v>43483</v>
      </c>
    </row>
    <row r="28" spans="1:17" ht="18" customHeight="1">
      <c r="A28" s="5">
        <v>25</v>
      </c>
      <c r="B28" s="32" t="s">
        <v>43</v>
      </c>
      <c r="C28" s="15" t="s">
        <v>13</v>
      </c>
      <c r="D28" s="15" t="s">
        <v>14</v>
      </c>
      <c r="E28" s="15">
        <v>730</v>
      </c>
      <c r="F28" s="22">
        <v>43046</v>
      </c>
      <c r="G28" s="22">
        <v>43776</v>
      </c>
      <c r="H28" s="15">
        <v>10849</v>
      </c>
      <c r="I28" s="23" t="s">
        <v>44</v>
      </c>
      <c r="J28" s="14">
        <v>258</v>
      </c>
      <c r="K28" s="36"/>
      <c r="L28" s="40"/>
      <c r="M28" s="9">
        <v>43251</v>
      </c>
      <c r="N28" s="10">
        <v>43350</v>
      </c>
      <c r="O28" s="10">
        <v>43420</v>
      </c>
      <c r="P28">
        <f>G28-O28</f>
        <v>356</v>
      </c>
      <c r="Q28" s="6">
        <v>43483</v>
      </c>
    </row>
    <row r="29" spans="1:17" ht="18" customHeight="1">
      <c r="A29" s="5">
        <v>26</v>
      </c>
      <c r="B29" s="32" t="s">
        <v>45</v>
      </c>
      <c r="C29" s="15" t="s">
        <v>13</v>
      </c>
      <c r="D29" s="15" t="s">
        <v>14</v>
      </c>
      <c r="E29" s="15">
        <v>730</v>
      </c>
      <c r="F29" s="22">
        <v>43059</v>
      </c>
      <c r="G29" s="22">
        <v>43789</v>
      </c>
      <c r="H29" s="15">
        <v>6423</v>
      </c>
      <c r="I29" s="23" t="s">
        <v>46</v>
      </c>
      <c r="J29" s="14">
        <v>271</v>
      </c>
      <c r="K29" s="36"/>
      <c r="L29" s="40"/>
      <c r="M29" s="9">
        <v>43251</v>
      </c>
      <c r="N29" s="10">
        <v>43350</v>
      </c>
      <c r="O29" s="10">
        <v>43420</v>
      </c>
      <c r="P29">
        <f>G29-O29</f>
        <v>369</v>
      </c>
      <c r="Q29" s="6">
        <v>43483</v>
      </c>
    </row>
    <row r="30" spans="1:17" ht="18" customHeight="1">
      <c r="A30" s="5">
        <v>27</v>
      </c>
      <c r="B30" s="32" t="s">
        <v>47</v>
      </c>
      <c r="C30" s="15" t="s">
        <v>13</v>
      </c>
      <c r="D30" s="15" t="s">
        <v>14</v>
      </c>
      <c r="E30" s="15">
        <v>1095</v>
      </c>
      <c r="F30" s="22">
        <v>43063</v>
      </c>
      <c r="G30" s="22">
        <v>44158</v>
      </c>
      <c r="H30" s="15">
        <v>5095</v>
      </c>
      <c r="I30" s="23" t="s">
        <v>48</v>
      </c>
      <c r="J30" s="14">
        <v>640</v>
      </c>
      <c r="K30" s="36"/>
      <c r="L30" s="40"/>
      <c r="M30" s="9">
        <v>43251</v>
      </c>
      <c r="N30" s="10">
        <v>43350</v>
      </c>
      <c r="O30" s="10">
        <v>43420</v>
      </c>
      <c r="P30">
        <f>G30-O30</f>
        <v>738</v>
      </c>
      <c r="Q30" s="6">
        <v>43483</v>
      </c>
    </row>
    <row r="31" spans="1:17" ht="18" customHeight="1">
      <c r="A31" s="5">
        <v>28</v>
      </c>
      <c r="B31" s="32" t="s">
        <v>49</v>
      </c>
      <c r="C31" s="15" t="s">
        <v>13</v>
      </c>
      <c r="D31" s="15" t="s">
        <v>14</v>
      </c>
      <c r="E31" s="15">
        <v>1093</v>
      </c>
      <c r="F31" s="22">
        <v>43090</v>
      </c>
      <c r="G31" s="22">
        <v>44183</v>
      </c>
      <c r="H31" s="15">
        <v>16372</v>
      </c>
      <c r="I31" s="23" t="s">
        <v>48</v>
      </c>
      <c r="J31" s="14">
        <v>665</v>
      </c>
      <c r="K31" s="36"/>
      <c r="L31" s="40"/>
      <c r="M31" s="9">
        <v>43251</v>
      </c>
      <c r="N31" s="10">
        <v>43350</v>
      </c>
      <c r="O31" s="10">
        <v>43420</v>
      </c>
      <c r="P31">
        <f>G31-O31</f>
        <v>763</v>
      </c>
      <c r="Q31" s="6">
        <v>43483</v>
      </c>
    </row>
    <row r="32" spans="1:17" ht="18" customHeight="1">
      <c r="A32" s="5">
        <v>29</v>
      </c>
      <c r="B32" s="32" t="s">
        <v>50</v>
      </c>
      <c r="C32" s="15" t="s">
        <v>13</v>
      </c>
      <c r="D32" s="15" t="s">
        <v>14</v>
      </c>
      <c r="E32" s="15">
        <v>361</v>
      </c>
      <c r="F32" s="22">
        <v>43189</v>
      </c>
      <c r="G32" s="22">
        <v>43550</v>
      </c>
      <c r="H32" s="15">
        <v>10150</v>
      </c>
      <c r="I32" s="23" t="s">
        <v>51</v>
      </c>
      <c r="J32" s="14">
        <v>32</v>
      </c>
      <c r="K32" s="36"/>
      <c r="L32" s="40"/>
      <c r="M32" s="9">
        <v>43251</v>
      </c>
      <c r="N32" s="10">
        <v>43350</v>
      </c>
      <c r="O32" s="10">
        <v>43420</v>
      </c>
      <c r="P32">
        <f t="shared" ref="P32" si="6">G32-O32</f>
        <v>130</v>
      </c>
      <c r="Q32" s="6">
        <v>43483</v>
      </c>
    </row>
    <row r="33" spans="1:17" ht="18" customHeight="1">
      <c r="A33" s="5">
        <v>30</v>
      </c>
      <c r="B33" s="32" t="s">
        <v>52</v>
      </c>
      <c r="C33" s="15" t="s">
        <v>13</v>
      </c>
      <c r="D33" s="15" t="s">
        <v>14</v>
      </c>
      <c r="E33" s="15">
        <v>725</v>
      </c>
      <c r="F33" s="22">
        <v>43189</v>
      </c>
      <c r="G33" s="22">
        <v>43914</v>
      </c>
      <c r="H33" s="15">
        <v>5702</v>
      </c>
      <c r="I33" s="23" t="s">
        <v>53</v>
      </c>
      <c r="J33" s="14">
        <v>396</v>
      </c>
      <c r="K33" s="36"/>
      <c r="L33" s="40"/>
      <c r="M33" s="9">
        <v>43251</v>
      </c>
      <c r="N33" s="10">
        <v>43350</v>
      </c>
      <c r="O33" s="10">
        <v>43420</v>
      </c>
      <c r="P33">
        <f t="shared" ref="P33" si="7">G33-O33</f>
        <v>494</v>
      </c>
      <c r="Q33" s="6">
        <v>43483</v>
      </c>
    </row>
    <row r="34" spans="1:17" ht="18" customHeight="1">
      <c r="A34" s="5">
        <v>31</v>
      </c>
      <c r="B34" s="32" t="s">
        <v>54</v>
      </c>
      <c r="C34" s="15" t="s">
        <v>13</v>
      </c>
      <c r="D34" s="15" t="s">
        <v>14</v>
      </c>
      <c r="E34" s="15">
        <v>636</v>
      </c>
      <c r="F34" s="22">
        <v>43193</v>
      </c>
      <c r="G34" s="22">
        <v>43829</v>
      </c>
      <c r="H34" s="15">
        <v>6890</v>
      </c>
      <c r="I34" s="23" t="s">
        <v>55</v>
      </c>
      <c r="J34" s="14">
        <v>311</v>
      </c>
      <c r="K34" s="36"/>
      <c r="L34" s="40"/>
      <c r="M34" s="9">
        <v>43251</v>
      </c>
      <c r="N34" s="10">
        <v>43350</v>
      </c>
      <c r="O34" s="10">
        <v>43420</v>
      </c>
      <c r="P34">
        <f>G34-O34</f>
        <v>409</v>
      </c>
      <c r="Q34" s="6">
        <v>43483</v>
      </c>
    </row>
    <row r="35" spans="1:17" ht="18" customHeight="1">
      <c r="A35" s="5">
        <v>32</v>
      </c>
      <c r="B35" s="32" t="s">
        <v>56</v>
      </c>
      <c r="C35" s="15" t="s">
        <v>13</v>
      </c>
      <c r="D35" s="15" t="s">
        <v>14</v>
      </c>
      <c r="E35" s="15">
        <v>370</v>
      </c>
      <c r="F35" s="22">
        <v>43208</v>
      </c>
      <c r="G35" s="22">
        <v>43578</v>
      </c>
      <c r="H35" s="15">
        <v>10000</v>
      </c>
      <c r="I35" s="23" t="s">
        <v>51</v>
      </c>
      <c r="J35" s="14">
        <v>60</v>
      </c>
      <c r="K35" s="36"/>
      <c r="L35" s="40"/>
      <c r="M35" s="9">
        <v>43251</v>
      </c>
      <c r="N35" s="10">
        <v>43350</v>
      </c>
      <c r="O35" s="10">
        <v>43420</v>
      </c>
      <c r="P35">
        <f>G35-O35</f>
        <v>158</v>
      </c>
      <c r="Q35" s="6">
        <v>43483</v>
      </c>
    </row>
    <row r="36" spans="1:17" ht="18" customHeight="1" thickBot="1">
      <c r="A36" s="5">
        <v>33</v>
      </c>
      <c r="B36" s="32" t="s">
        <v>57</v>
      </c>
      <c r="C36" s="15" t="s">
        <v>13</v>
      </c>
      <c r="D36" s="15" t="s">
        <v>14</v>
      </c>
      <c r="E36" s="15">
        <v>378</v>
      </c>
      <c r="F36" s="22">
        <v>43214</v>
      </c>
      <c r="G36" s="22">
        <v>43592</v>
      </c>
      <c r="H36" s="24">
        <v>16692</v>
      </c>
      <c r="I36" s="23" t="s">
        <v>51</v>
      </c>
      <c r="J36" s="14">
        <v>74</v>
      </c>
      <c r="K36" s="36"/>
      <c r="L36" s="40"/>
      <c r="M36" s="9">
        <v>43251</v>
      </c>
      <c r="N36" s="10">
        <v>43350</v>
      </c>
      <c r="O36" s="10">
        <v>43420</v>
      </c>
      <c r="P36">
        <f>G36-O36</f>
        <v>172</v>
      </c>
      <c r="Q36" s="6">
        <v>43483</v>
      </c>
    </row>
    <row r="37" spans="1:17" ht="18" customHeight="1" thickBot="1">
      <c r="A37" s="5">
        <v>34</v>
      </c>
      <c r="B37" s="32" t="s">
        <v>58</v>
      </c>
      <c r="C37" s="15" t="s">
        <v>13</v>
      </c>
      <c r="D37" s="15" t="s">
        <v>14</v>
      </c>
      <c r="E37" s="15">
        <v>180</v>
      </c>
      <c r="F37" s="22">
        <v>43390</v>
      </c>
      <c r="G37" s="22">
        <v>43570</v>
      </c>
      <c r="H37" s="24">
        <v>15900</v>
      </c>
      <c r="I37" s="23">
        <v>0.05</v>
      </c>
      <c r="J37" s="14">
        <v>52</v>
      </c>
      <c r="K37" s="36"/>
      <c r="L37" s="40"/>
      <c r="M37" s="9"/>
      <c r="N37" s="10"/>
      <c r="O37" s="10">
        <v>43420</v>
      </c>
      <c r="P37">
        <f>G37-O37</f>
        <v>150</v>
      </c>
      <c r="Q37" s="6">
        <v>43483</v>
      </c>
    </row>
    <row r="38" spans="1:17" ht="18" customHeight="1">
      <c r="A38" s="5">
        <v>35</v>
      </c>
      <c r="B38" s="32" t="s">
        <v>59</v>
      </c>
      <c r="C38" s="15" t="s">
        <v>13</v>
      </c>
      <c r="D38" s="15" t="s">
        <v>14</v>
      </c>
      <c r="E38" s="15">
        <f>G38-F38</f>
        <v>118</v>
      </c>
      <c r="F38" s="22">
        <v>43413</v>
      </c>
      <c r="G38" s="22">
        <v>43531</v>
      </c>
      <c r="H38" s="24">
        <v>8000</v>
      </c>
      <c r="I38" s="23">
        <v>4.5499999999999999E-2</v>
      </c>
      <c r="J38" s="14">
        <v>13</v>
      </c>
      <c r="K38" s="36"/>
      <c r="L38" s="40"/>
      <c r="M38" s="9"/>
      <c r="N38" s="10"/>
      <c r="O38" s="10"/>
      <c r="Q38" s="6">
        <v>43483</v>
      </c>
    </row>
    <row r="39" spans="1:17" ht="18" customHeight="1">
      <c r="A39" s="5">
        <v>36</v>
      </c>
      <c r="B39" s="32" t="s">
        <v>60</v>
      </c>
      <c r="C39" s="15" t="s">
        <v>13</v>
      </c>
      <c r="D39" s="15" t="s">
        <v>14</v>
      </c>
      <c r="E39" s="15">
        <f>G39-F39</f>
        <v>146</v>
      </c>
      <c r="F39" s="22">
        <v>43418</v>
      </c>
      <c r="G39" s="22">
        <v>43564</v>
      </c>
      <c r="H39" s="24">
        <v>12777</v>
      </c>
      <c r="I39" s="23">
        <v>4.5499999999999999E-2</v>
      </c>
      <c r="J39" s="14">
        <v>46</v>
      </c>
      <c r="K39" s="36"/>
      <c r="L39" s="40"/>
      <c r="M39" s="9"/>
      <c r="N39" s="10"/>
      <c r="O39" s="10">
        <v>43420</v>
      </c>
      <c r="P39">
        <f>G38-O39</f>
        <v>111</v>
      </c>
      <c r="Q39" s="6">
        <v>43483</v>
      </c>
    </row>
    <row r="40" spans="1:17" ht="18" customHeight="1">
      <c r="A40" s="5">
        <v>37</v>
      </c>
      <c r="B40" s="32" t="s">
        <v>61</v>
      </c>
      <c r="C40" s="15" t="s">
        <v>13</v>
      </c>
      <c r="D40" s="15" t="s">
        <v>14</v>
      </c>
      <c r="E40" s="15">
        <v>119</v>
      </c>
      <c r="F40" s="22">
        <v>43433</v>
      </c>
      <c r="G40" s="22">
        <v>43552</v>
      </c>
      <c r="H40" s="15">
        <v>10000</v>
      </c>
      <c r="I40" s="23">
        <v>4.5499999999999999E-2</v>
      </c>
      <c r="J40" s="14">
        <v>34</v>
      </c>
      <c r="K40" s="36"/>
      <c r="L40" s="40"/>
      <c r="M40" s="9"/>
      <c r="N40" s="10"/>
      <c r="O40" s="10"/>
      <c r="Q40" s="6">
        <v>43483</v>
      </c>
    </row>
    <row r="41" spans="1:17" ht="18" customHeight="1">
      <c r="A41" s="5">
        <v>38</v>
      </c>
      <c r="B41" s="32" t="s">
        <v>62</v>
      </c>
      <c r="C41" s="15" t="s">
        <v>13</v>
      </c>
      <c r="D41" s="15" t="s">
        <v>14</v>
      </c>
      <c r="E41" s="15">
        <f t="shared" ref="E41" si="8">G41-F41</f>
        <v>108</v>
      </c>
      <c r="F41" s="22">
        <v>43444</v>
      </c>
      <c r="G41" s="22">
        <v>43552</v>
      </c>
      <c r="H41" s="15">
        <v>4050</v>
      </c>
      <c r="I41" s="23">
        <v>4.4499999999999998E-2</v>
      </c>
      <c r="J41" s="14">
        <v>34</v>
      </c>
      <c r="K41" s="36"/>
      <c r="L41" s="40"/>
      <c r="M41" s="9"/>
      <c r="N41" s="10"/>
      <c r="O41" s="10"/>
      <c r="Q41" s="6">
        <v>43483</v>
      </c>
    </row>
    <row r="42" spans="1:17" ht="18" customHeight="1">
      <c r="A42" s="5">
        <v>39</v>
      </c>
      <c r="B42" s="32" t="s">
        <v>63</v>
      </c>
      <c r="C42" s="15" t="s">
        <v>13</v>
      </c>
      <c r="D42" s="15" t="s">
        <v>14</v>
      </c>
      <c r="E42" s="15">
        <v>156</v>
      </c>
      <c r="F42" s="22">
        <v>43446</v>
      </c>
      <c r="G42" s="22">
        <v>43602</v>
      </c>
      <c r="H42" s="15">
        <v>10000</v>
      </c>
      <c r="I42" s="23">
        <v>4.5199999999999997E-2</v>
      </c>
      <c r="J42" s="14">
        <v>84</v>
      </c>
      <c r="K42" s="36"/>
      <c r="L42" s="40"/>
      <c r="M42" s="9"/>
      <c r="N42" s="10"/>
      <c r="O42" s="10"/>
      <c r="Q42" s="6"/>
    </row>
    <row r="43" spans="1:17" ht="18" customHeight="1" thickBot="1">
      <c r="A43" s="5">
        <v>40</v>
      </c>
      <c r="B43" s="32" t="s">
        <v>64</v>
      </c>
      <c r="C43" s="15" t="s">
        <v>13</v>
      </c>
      <c r="D43" s="15" t="s">
        <v>14</v>
      </c>
      <c r="E43" s="15">
        <f>G43-F43</f>
        <v>121</v>
      </c>
      <c r="F43" s="22">
        <v>43515</v>
      </c>
      <c r="G43" s="22">
        <v>43636</v>
      </c>
      <c r="H43" s="15">
        <v>12000</v>
      </c>
      <c r="I43" s="23">
        <v>4.5999999999999999E-2</v>
      </c>
      <c r="J43" s="14">
        <v>118</v>
      </c>
      <c r="K43" s="36"/>
      <c r="L43" s="40"/>
      <c r="M43" s="9"/>
      <c r="N43" s="10"/>
      <c r="O43" s="10"/>
      <c r="Q43" s="6"/>
    </row>
    <row r="44" spans="1:17" ht="18" customHeight="1" thickBot="1">
      <c r="A44" s="5">
        <v>41</v>
      </c>
      <c r="B44" s="32" t="s">
        <v>111</v>
      </c>
      <c r="C44" s="15" t="s">
        <v>13</v>
      </c>
      <c r="D44" s="15" t="s">
        <v>14</v>
      </c>
      <c r="E44" s="15">
        <v>134</v>
      </c>
      <c r="F44" s="22">
        <v>43523</v>
      </c>
      <c r="G44" s="22">
        <f>F44+E44</f>
        <v>43657</v>
      </c>
      <c r="H44" s="24">
        <v>10000</v>
      </c>
      <c r="I44" s="23">
        <v>4.5999999999999999E-2</v>
      </c>
      <c r="J44" s="14">
        <v>5</v>
      </c>
      <c r="K44" s="36"/>
      <c r="L44" s="40"/>
      <c r="M44" s="9"/>
      <c r="N44" s="10"/>
      <c r="O44" s="10"/>
      <c r="Q44" s="6"/>
    </row>
    <row r="45" spans="1:17" ht="18" customHeight="1" thickBot="1">
      <c r="A45" s="5">
        <v>42</v>
      </c>
      <c r="B45" s="32" t="s">
        <v>112</v>
      </c>
      <c r="C45" s="15" t="s">
        <v>13</v>
      </c>
      <c r="D45" s="15" t="s">
        <v>14</v>
      </c>
      <c r="E45" s="15">
        <v>104</v>
      </c>
      <c r="F45" s="22">
        <v>43524</v>
      </c>
      <c r="G45" s="22">
        <f>F45+E45</f>
        <v>43628</v>
      </c>
      <c r="H45" s="15">
        <v>3000</v>
      </c>
      <c r="I45" s="23">
        <v>4.4999999999999998E-2</v>
      </c>
      <c r="J45" s="14">
        <v>118</v>
      </c>
      <c r="K45" s="36"/>
      <c r="L45" s="40"/>
      <c r="M45" s="9">
        <v>43251</v>
      </c>
      <c r="N45" s="10">
        <v>43350</v>
      </c>
      <c r="O45" s="10">
        <v>43420</v>
      </c>
      <c r="P45">
        <f>G39-O45</f>
        <v>144</v>
      </c>
      <c r="Q45" s="6">
        <v>43483</v>
      </c>
    </row>
    <row r="46" spans="1:17" ht="126" customHeight="1" thickBot="1">
      <c r="A46" s="5">
        <v>43</v>
      </c>
      <c r="B46" s="32" t="s">
        <v>65</v>
      </c>
      <c r="C46" s="15" t="s">
        <v>13</v>
      </c>
      <c r="D46" s="15" t="s">
        <v>14</v>
      </c>
      <c r="E46" s="15">
        <f t="shared" ref="E46" si="9">G46-F46</f>
        <v>200</v>
      </c>
      <c r="F46" s="22">
        <v>43398</v>
      </c>
      <c r="G46" s="22">
        <v>43598</v>
      </c>
      <c r="H46" s="15">
        <v>10300</v>
      </c>
      <c r="I46" s="23">
        <v>4.8000000000000001E-2</v>
      </c>
      <c r="J46" s="14">
        <v>80</v>
      </c>
      <c r="K46" s="36" t="s">
        <v>113</v>
      </c>
      <c r="L46" s="40" t="s">
        <v>66</v>
      </c>
      <c r="M46" s="9">
        <v>43251</v>
      </c>
      <c r="N46" s="10">
        <v>43350</v>
      </c>
      <c r="O46" s="10">
        <v>43420</v>
      </c>
      <c r="P46">
        <f t="shared" ref="P46" si="10">G46-O46</f>
        <v>178</v>
      </c>
      <c r="Q46" s="6">
        <v>43483</v>
      </c>
    </row>
    <row r="47" spans="1:17" ht="132" customHeight="1">
      <c r="A47" s="5">
        <v>44</v>
      </c>
      <c r="B47" s="32" t="s">
        <v>67</v>
      </c>
      <c r="C47" s="15" t="s">
        <v>13</v>
      </c>
      <c r="D47" s="15" t="s">
        <v>14</v>
      </c>
      <c r="E47" s="15">
        <f>G47-F47</f>
        <v>93</v>
      </c>
      <c r="F47" s="22">
        <v>43452</v>
      </c>
      <c r="G47" s="22">
        <v>43545</v>
      </c>
      <c r="H47" s="15">
        <v>6500</v>
      </c>
      <c r="I47" s="23">
        <v>4.4499999999999998E-2</v>
      </c>
      <c r="J47" s="14">
        <v>27</v>
      </c>
      <c r="K47" s="36"/>
      <c r="L47" s="40"/>
      <c r="M47" s="9">
        <v>43251</v>
      </c>
      <c r="N47" s="10">
        <v>43350</v>
      </c>
      <c r="O47" s="10">
        <v>43420</v>
      </c>
      <c r="P47">
        <f>G47-O47</f>
        <v>125</v>
      </c>
      <c r="Q47" s="6">
        <v>43483</v>
      </c>
    </row>
    <row r="48" spans="1:17" ht="21" customHeight="1">
      <c r="A48" s="5">
        <v>45</v>
      </c>
      <c r="B48" s="32" t="s">
        <v>68</v>
      </c>
      <c r="C48" s="15" t="s">
        <v>13</v>
      </c>
      <c r="D48" s="15" t="s">
        <v>14</v>
      </c>
      <c r="E48" s="15">
        <v>182</v>
      </c>
      <c r="F48" s="22">
        <v>43360</v>
      </c>
      <c r="G48" s="22">
        <v>43542</v>
      </c>
      <c r="H48" s="15">
        <v>15000</v>
      </c>
      <c r="I48" s="23">
        <v>4.8000000000000001E-2</v>
      </c>
      <c r="J48" s="14">
        <v>24</v>
      </c>
      <c r="K48" s="46" t="s">
        <v>106</v>
      </c>
      <c r="L48" s="41" t="s">
        <v>69</v>
      </c>
      <c r="M48" s="9"/>
      <c r="N48" s="10"/>
      <c r="O48" s="10">
        <v>43420</v>
      </c>
      <c r="P48">
        <f>G48-O48</f>
        <v>122</v>
      </c>
      <c r="Q48" s="6">
        <v>43483</v>
      </c>
    </row>
    <row r="49" spans="1:17" ht="21" customHeight="1">
      <c r="A49" s="5">
        <v>46</v>
      </c>
      <c r="B49" s="32" t="s">
        <v>70</v>
      </c>
      <c r="C49" s="15" t="s">
        <v>13</v>
      </c>
      <c r="D49" s="15" t="s">
        <v>14</v>
      </c>
      <c r="E49" s="15">
        <v>270</v>
      </c>
      <c r="F49" s="22">
        <v>43364</v>
      </c>
      <c r="G49" s="22">
        <v>43634</v>
      </c>
      <c r="H49" s="15">
        <v>17848</v>
      </c>
      <c r="I49" s="23">
        <v>4.8500000000000001E-2</v>
      </c>
      <c r="J49" s="14">
        <v>116</v>
      </c>
      <c r="K49" s="47"/>
      <c r="L49" s="41"/>
      <c r="M49" s="9"/>
      <c r="N49" s="10"/>
      <c r="O49" s="10">
        <v>43420</v>
      </c>
      <c r="P49">
        <f>G49-O49</f>
        <v>214</v>
      </c>
      <c r="Q49" s="6">
        <v>43483</v>
      </c>
    </row>
    <row r="50" spans="1:17" ht="21" customHeight="1">
      <c r="A50" s="5">
        <v>47</v>
      </c>
      <c r="B50" s="32" t="s">
        <v>71</v>
      </c>
      <c r="C50" s="15" t="s">
        <v>13</v>
      </c>
      <c r="D50" s="15" t="s">
        <v>14</v>
      </c>
      <c r="E50" s="15">
        <v>187</v>
      </c>
      <c r="F50" s="22">
        <v>43371</v>
      </c>
      <c r="G50" s="22">
        <v>43558</v>
      </c>
      <c r="H50" s="15">
        <v>13582</v>
      </c>
      <c r="I50" s="23">
        <v>4.8000000000000001E-2</v>
      </c>
      <c r="J50" s="14">
        <v>40</v>
      </c>
      <c r="K50" s="47"/>
      <c r="L50" s="41"/>
      <c r="M50" s="9"/>
      <c r="N50" s="10"/>
      <c r="O50" s="10">
        <v>43420</v>
      </c>
      <c r="P50">
        <f>G50-O50</f>
        <v>138</v>
      </c>
      <c r="Q50" s="6">
        <v>43483</v>
      </c>
    </row>
    <row r="51" spans="1:17" ht="21" customHeight="1">
      <c r="A51" s="5">
        <v>48</v>
      </c>
      <c r="B51" s="32" t="s">
        <v>72</v>
      </c>
      <c r="C51" s="15" t="s">
        <v>13</v>
      </c>
      <c r="D51" s="15" t="s">
        <v>14</v>
      </c>
      <c r="E51" s="15">
        <f t="shared" ref="E51" si="11">G51-F51</f>
        <v>184</v>
      </c>
      <c r="F51" s="22">
        <v>43396</v>
      </c>
      <c r="G51" s="22">
        <v>43580</v>
      </c>
      <c r="H51" s="15">
        <v>15000</v>
      </c>
      <c r="I51" s="23">
        <v>4.8000000000000001E-2</v>
      </c>
      <c r="J51" s="14">
        <v>62</v>
      </c>
      <c r="K51" s="47"/>
      <c r="L51" s="41"/>
      <c r="M51" s="9"/>
      <c r="N51" s="10"/>
      <c r="O51" s="10"/>
      <c r="Q51" s="6">
        <v>43483</v>
      </c>
    </row>
    <row r="52" spans="1:17" ht="21" customHeight="1">
      <c r="A52" s="5">
        <v>49</v>
      </c>
      <c r="B52" s="32" t="s">
        <v>114</v>
      </c>
      <c r="C52" s="15" t="s">
        <v>13</v>
      </c>
      <c r="D52" s="15" t="s">
        <v>73</v>
      </c>
      <c r="E52" s="15">
        <v>181</v>
      </c>
      <c r="F52" s="22">
        <v>43480</v>
      </c>
      <c r="G52" s="22">
        <v>43661</v>
      </c>
      <c r="H52" s="15">
        <v>8536</v>
      </c>
      <c r="I52" s="23">
        <v>4.4999999999999998E-2</v>
      </c>
      <c r="J52" s="14">
        <v>143</v>
      </c>
      <c r="K52" s="46" t="s">
        <v>115</v>
      </c>
      <c r="L52" s="41"/>
      <c r="M52" s="9"/>
      <c r="N52" s="10"/>
      <c r="O52" s="10"/>
      <c r="Q52" s="6"/>
    </row>
    <row r="53" spans="1:17" ht="21" customHeight="1">
      <c r="A53" s="5">
        <v>50</v>
      </c>
      <c r="B53" s="32" t="s">
        <v>74</v>
      </c>
      <c r="C53" s="15" t="s">
        <v>13</v>
      </c>
      <c r="D53" s="15" t="s">
        <v>73</v>
      </c>
      <c r="E53" s="15">
        <f>G53-F53</f>
        <v>275</v>
      </c>
      <c r="F53" s="22">
        <v>43508</v>
      </c>
      <c r="G53" s="22">
        <v>43783</v>
      </c>
      <c r="H53" s="15">
        <v>16506</v>
      </c>
      <c r="I53" s="23">
        <v>4.8500000000000001E-2</v>
      </c>
      <c r="J53" s="14">
        <v>265</v>
      </c>
      <c r="K53" s="47"/>
      <c r="L53" s="41"/>
      <c r="M53" s="9"/>
      <c r="N53" s="10"/>
      <c r="O53" s="10"/>
      <c r="Q53" s="6"/>
    </row>
    <row r="54" spans="1:17" ht="21" customHeight="1">
      <c r="A54" s="5">
        <v>51</v>
      </c>
      <c r="B54" s="32" t="s">
        <v>75</v>
      </c>
      <c r="C54" s="15" t="s">
        <v>13</v>
      </c>
      <c r="D54" s="15" t="s">
        <v>73</v>
      </c>
      <c r="E54" s="15">
        <f>G54-F54</f>
        <v>182</v>
      </c>
      <c r="F54" s="22">
        <v>43508</v>
      </c>
      <c r="G54" s="22">
        <v>43690</v>
      </c>
      <c r="H54" s="15">
        <v>18181</v>
      </c>
      <c r="I54" s="23">
        <v>4.7500000000000001E-2</v>
      </c>
      <c r="J54" s="14">
        <v>172</v>
      </c>
      <c r="K54" s="47"/>
      <c r="L54" s="41"/>
      <c r="M54" s="9"/>
      <c r="N54" s="10"/>
      <c r="O54" s="10"/>
      <c r="Q54" s="6"/>
    </row>
    <row r="55" spans="1:17" ht="21" customHeight="1">
      <c r="A55" s="5">
        <v>52</v>
      </c>
      <c r="B55" s="32" t="s">
        <v>116</v>
      </c>
      <c r="C55" s="15" t="s">
        <v>13</v>
      </c>
      <c r="D55" s="15" t="s">
        <v>73</v>
      </c>
      <c r="E55" s="15">
        <v>180</v>
      </c>
      <c r="F55" s="22">
        <v>43525</v>
      </c>
      <c r="G55" s="22">
        <f>F55+E55</f>
        <v>43705</v>
      </c>
      <c r="H55" s="15">
        <v>15000</v>
      </c>
      <c r="I55" s="23">
        <v>4.65E-2</v>
      </c>
      <c r="J55" s="14">
        <v>172</v>
      </c>
      <c r="K55" s="48"/>
      <c r="L55" s="41"/>
      <c r="M55" s="9"/>
      <c r="N55" s="10"/>
      <c r="O55" s="10">
        <v>43420</v>
      </c>
      <c r="P55">
        <f>G55-O55</f>
        <v>285</v>
      </c>
      <c r="Q55" s="6">
        <v>43483</v>
      </c>
    </row>
    <row r="56" spans="1:17" ht="69.95" customHeight="1">
      <c r="A56" s="5">
        <v>53</v>
      </c>
      <c r="B56" s="32" t="s">
        <v>76</v>
      </c>
      <c r="C56" s="15" t="s">
        <v>13</v>
      </c>
      <c r="D56" s="15" t="s">
        <v>14</v>
      </c>
      <c r="E56" s="15">
        <v>730</v>
      </c>
      <c r="F56" s="22">
        <v>42852</v>
      </c>
      <c r="G56" s="22">
        <v>43582</v>
      </c>
      <c r="H56" s="15">
        <v>37700</v>
      </c>
      <c r="I56" s="25" t="s">
        <v>77</v>
      </c>
      <c r="J56" s="14">
        <v>64</v>
      </c>
      <c r="K56" s="15" t="s">
        <v>41</v>
      </c>
      <c r="L56" s="8" t="s">
        <v>78</v>
      </c>
      <c r="M56" s="11">
        <v>43251</v>
      </c>
      <c r="N56" s="10">
        <v>43350</v>
      </c>
      <c r="O56" s="10">
        <v>43420</v>
      </c>
      <c r="P56">
        <f>G56-O56</f>
        <v>162</v>
      </c>
      <c r="Q56" s="6">
        <v>43483</v>
      </c>
    </row>
    <row r="57" spans="1:17" ht="78" customHeight="1">
      <c r="A57" s="5">
        <v>54</v>
      </c>
      <c r="B57" s="32" t="s">
        <v>79</v>
      </c>
      <c r="C57" s="15" t="s">
        <v>13</v>
      </c>
      <c r="D57" s="15" t="s">
        <v>14</v>
      </c>
      <c r="E57" s="15">
        <v>1095</v>
      </c>
      <c r="F57" s="22">
        <v>42724</v>
      </c>
      <c r="G57" s="22">
        <v>43819</v>
      </c>
      <c r="H57" s="15">
        <v>25000</v>
      </c>
      <c r="I57" s="23" t="s">
        <v>80</v>
      </c>
      <c r="J57" s="14">
        <v>301</v>
      </c>
      <c r="K57" s="15" t="s">
        <v>81</v>
      </c>
      <c r="L57" s="8" t="s">
        <v>82</v>
      </c>
      <c r="M57" s="11">
        <v>43251</v>
      </c>
      <c r="N57" s="10">
        <v>43350</v>
      </c>
      <c r="O57" s="10">
        <v>43420</v>
      </c>
      <c r="P57">
        <f t="shared" ref="P57" si="12">G57-O57</f>
        <v>399</v>
      </c>
      <c r="Q57" s="6">
        <v>43483</v>
      </c>
    </row>
    <row r="58" spans="1:17" ht="78" customHeight="1">
      <c r="A58" s="5">
        <v>55</v>
      </c>
      <c r="B58" s="32" t="s">
        <v>83</v>
      </c>
      <c r="C58" s="15" t="s">
        <v>13</v>
      </c>
      <c r="D58" s="15" t="s">
        <v>14</v>
      </c>
      <c r="E58" s="15">
        <v>732</v>
      </c>
      <c r="F58" s="22">
        <v>43105</v>
      </c>
      <c r="G58" s="22">
        <v>43837</v>
      </c>
      <c r="H58" s="15">
        <v>8000</v>
      </c>
      <c r="I58" s="23">
        <v>0.06</v>
      </c>
      <c r="J58" s="14">
        <v>319</v>
      </c>
      <c r="K58" s="15" t="s">
        <v>81</v>
      </c>
      <c r="L58" s="8" t="s">
        <v>84</v>
      </c>
      <c r="M58" s="11">
        <v>43251</v>
      </c>
      <c r="N58" s="10">
        <v>43350</v>
      </c>
      <c r="O58" s="10">
        <v>43420</v>
      </c>
      <c r="P58">
        <f t="shared" ref="P58" si="13">G58-O58</f>
        <v>417</v>
      </c>
      <c r="Q58" s="6">
        <v>43483</v>
      </c>
    </row>
    <row r="59" spans="1:17" ht="77.099999999999994" customHeight="1">
      <c r="A59" s="5">
        <v>56</v>
      </c>
      <c r="B59" s="33" t="s">
        <v>85</v>
      </c>
      <c r="C59" s="14" t="s">
        <v>13</v>
      </c>
      <c r="D59" s="14" t="s">
        <v>14</v>
      </c>
      <c r="E59" s="14">
        <f>G59-F59</f>
        <v>360</v>
      </c>
      <c r="F59" s="26">
        <v>43487</v>
      </c>
      <c r="G59" s="26">
        <v>43847</v>
      </c>
      <c r="H59" s="14">
        <v>15000</v>
      </c>
      <c r="I59" s="27">
        <v>0.05</v>
      </c>
      <c r="J59" s="14">
        <v>329</v>
      </c>
      <c r="K59" s="14" t="s">
        <v>81</v>
      </c>
      <c r="L59" s="12" t="s">
        <v>86</v>
      </c>
      <c r="M59" s="11">
        <v>43251</v>
      </c>
      <c r="N59" s="10">
        <v>43350</v>
      </c>
      <c r="O59" s="10">
        <v>43420</v>
      </c>
      <c r="P59">
        <f t="shared" ref="P59:P69" si="14">G59-O59</f>
        <v>427</v>
      </c>
      <c r="Q59" s="6">
        <v>43483</v>
      </c>
    </row>
    <row r="60" spans="1:17" ht="18" customHeight="1">
      <c r="A60" s="5">
        <v>57</v>
      </c>
      <c r="B60" s="32" t="s">
        <v>87</v>
      </c>
      <c r="C60" s="15" t="s">
        <v>13</v>
      </c>
      <c r="D60" s="15" t="s">
        <v>14</v>
      </c>
      <c r="E60" s="15">
        <v>1064</v>
      </c>
      <c r="F60" s="22">
        <v>43123</v>
      </c>
      <c r="G60" s="22">
        <v>44187</v>
      </c>
      <c r="H60" s="15">
        <v>14400</v>
      </c>
      <c r="I60" s="23" t="s">
        <v>88</v>
      </c>
      <c r="J60" s="14">
        <v>669</v>
      </c>
      <c r="K60" s="36" t="s">
        <v>89</v>
      </c>
      <c r="L60" s="42" t="s">
        <v>121</v>
      </c>
      <c r="M60" s="9">
        <v>43251</v>
      </c>
      <c r="N60" s="10">
        <v>43350</v>
      </c>
      <c r="O60" s="10">
        <v>43420</v>
      </c>
      <c r="P60">
        <f t="shared" si="14"/>
        <v>767</v>
      </c>
      <c r="Q60" s="6">
        <v>43483</v>
      </c>
    </row>
    <row r="61" spans="1:17" ht="18" customHeight="1">
      <c r="A61" s="5">
        <v>58</v>
      </c>
      <c r="B61" s="32" t="s">
        <v>90</v>
      </c>
      <c r="C61" s="15" t="s">
        <v>13</v>
      </c>
      <c r="D61" s="15" t="s">
        <v>14</v>
      </c>
      <c r="E61" s="15">
        <v>1044</v>
      </c>
      <c r="F61" s="22">
        <v>43143</v>
      </c>
      <c r="G61" s="22">
        <v>44187</v>
      </c>
      <c r="H61" s="15">
        <v>7000</v>
      </c>
      <c r="I61" s="23">
        <v>6.6799999999999998E-2</v>
      </c>
      <c r="J61" s="14">
        <v>669</v>
      </c>
      <c r="K61" s="36"/>
      <c r="L61" s="42"/>
      <c r="M61" s="9">
        <v>43251</v>
      </c>
      <c r="N61" s="10">
        <v>43350</v>
      </c>
      <c r="O61" s="10">
        <v>43420</v>
      </c>
      <c r="P61">
        <f t="shared" si="14"/>
        <v>767</v>
      </c>
      <c r="Q61" s="6">
        <v>43483</v>
      </c>
    </row>
    <row r="62" spans="1:17" ht="18" customHeight="1">
      <c r="A62" s="5">
        <v>59</v>
      </c>
      <c r="B62" s="32" t="s">
        <v>91</v>
      </c>
      <c r="C62" s="15" t="s">
        <v>13</v>
      </c>
      <c r="D62" s="15" t="s">
        <v>14</v>
      </c>
      <c r="E62" s="15">
        <v>522</v>
      </c>
      <c r="F62" s="22">
        <v>43154</v>
      </c>
      <c r="G62" s="22">
        <v>43676</v>
      </c>
      <c r="H62" s="15">
        <v>10000</v>
      </c>
      <c r="I62" s="23">
        <v>5.8799999999999998E-2</v>
      </c>
      <c r="J62" s="14">
        <v>158</v>
      </c>
      <c r="K62" s="36"/>
      <c r="L62" s="42"/>
      <c r="M62" s="9">
        <v>43251</v>
      </c>
      <c r="N62" s="10">
        <v>43350</v>
      </c>
      <c r="O62" s="10">
        <v>43420</v>
      </c>
      <c r="P62">
        <f t="shared" si="14"/>
        <v>256</v>
      </c>
      <c r="Q62" s="6">
        <v>43483</v>
      </c>
    </row>
    <row r="63" spans="1:17" ht="18" customHeight="1">
      <c r="A63" s="5">
        <v>60</v>
      </c>
      <c r="B63" s="32" t="s">
        <v>92</v>
      </c>
      <c r="C63" s="15" t="s">
        <v>13</v>
      </c>
      <c r="D63" s="15" t="s">
        <v>14</v>
      </c>
      <c r="E63" s="15">
        <v>1030</v>
      </c>
      <c r="F63" s="22">
        <v>43157</v>
      </c>
      <c r="G63" s="22">
        <v>44187</v>
      </c>
      <c r="H63" s="15">
        <v>10000</v>
      </c>
      <c r="I63" s="23">
        <v>6.6799999999999998E-2</v>
      </c>
      <c r="J63" s="14">
        <v>669</v>
      </c>
      <c r="K63" s="36"/>
      <c r="L63" s="42"/>
      <c r="M63" s="9">
        <v>43251</v>
      </c>
      <c r="N63" s="10">
        <v>43350</v>
      </c>
      <c r="O63" s="10">
        <v>43420</v>
      </c>
      <c r="P63">
        <f t="shared" si="14"/>
        <v>767</v>
      </c>
      <c r="Q63" s="6">
        <v>43483</v>
      </c>
    </row>
    <row r="64" spans="1:17" ht="18" customHeight="1">
      <c r="A64" s="5">
        <v>61</v>
      </c>
      <c r="B64" s="32" t="s">
        <v>93</v>
      </c>
      <c r="C64" s="15" t="s">
        <v>13</v>
      </c>
      <c r="D64" s="15" t="s">
        <v>14</v>
      </c>
      <c r="E64" s="15">
        <v>1020</v>
      </c>
      <c r="F64" s="22">
        <v>43167</v>
      </c>
      <c r="G64" s="22">
        <v>44187</v>
      </c>
      <c r="H64" s="15">
        <v>10570</v>
      </c>
      <c r="I64" s="23">
        <v>6.6799999999999998E-2</v>
      </c>
      <c r="J64" s="14">
        <v>669</v>
      </c>
      <c r="K64" s="36"/>
      <c r="L64" s="42"/>
      <c r="M64" s="9">
        <v>43251</v>
      </c>
      <c r="N64" s="10">
        <v>43350</v>
      </c>
      <c r="O64" s="10">
        <v>43420</v>
      </c>
      <c r="P64">
        <f t="shared" si="14"/>
        <v>767</v>
      </c>
      <c r="Q64" s="6">
        <v>43483</v>
      </c>
    </row>
    <row r="65" spans="1:17" ht="18" customHeight="1">
      <c r="A65" s="5">
        <v>62</v>
      </c>
      <c r="B65" s="32" t="s">
        <v>94</v>
      </c>
      <c r="C65" s="15" t="s">
        <v>13</v>
      </c>
      <c r="D65" s="15" t="s">
        <v>14</v>
      </c>
      <c r="E65" s="15">
        <v>994</v>
      </c>
      <c r="F65" s="22">
        <v>43193</v>
      </c>
      <c r="G65" s="22">
        <v>44187</v>
      </c>
      <c r="H65" s="15">
        <v>3500</v>
      </c>
      <c r="I65" s="23">
        <v>6.1800000000000001E-2</v>
      </c>
      <c r="J65" s="14">
        <v>669</v>
      </c>
      <c r="K65" s="36"/>
      <c r="L65" s="42"/>
      <c r="M65" s="9">
        <v>43251</v>
      </c>
      <c r="N65" s="10">
        <v>43350</v>
      </c>
      <c r="O65" s="10">
        <v>43420</v>
      </c>
      <c r="P65">
        <f t="shared" si="14"/>
        <v>767</v>
      </c>
      <c r="Q65" s="6">
        <v>43483</v>
      </c>
    </row>
    <row r="66" spans="1:17" ht="18" customHeight="1">
      <c r="A66" s="5">
        <v>63</v>
      </c>
      <c r="B66" s="32" t="s">
        <v>95</v>
      </c>
      <c r="C66" s="15" t="s">
        <v>13</v>
      </c>
      <c r="D66" s="15" t="s">
        <v>14</v>
      </c>
      <c r="E66" s="15">
        <v>980</v>
      </c>
      <c r="F66" s="22">
        <v>43207</v>
      </c>
      <c r="G66" s="22">
        <v>44187</v>
      </c>
      <c r="H66" s="15">
        <v>5437</v>
      </c>
      <c r="I66" s="23">
        <v>6.1800000000000001E-2</v>
      </c>
      <c r="J66" s="14">
        <v>669</v>
      </c>
      <c r="K66" s="36"/>
      <c r="L66" s="42"/>
      <c r="M66" s="9">
        <v>43251</v>
      </c>
      <c r="N66" s="10">
        <v>43350</v>
      </c>
      <c r="O66" s="10">
        <v>43420</v>
      </c>
      <c r="P66">
        <f t="shared" si="14"/>
        <v>767</v>
      </c>
      <c r="Q66" s="6">
        <v>43483</v>
      </c>
    </row>
    <row r="67" spans="1:17" ht="18" customHeight="1">
      <c r="A67" s="5">
        <v>64</v>
      </c>
      <c r="B67" s="32" t="s">
        <v>96</v>
      </c>
      <c r="C67" s="15" t="s">
        <v>13</v>
      </c>
      <c r="D67" s="15" t="s">
        <v>14</v>
      </c>
      <c r="E67" s="15">
        <v>950</v>
      </c>
      <c r="F67" s="22">
        <v>43237</v>
      </c>
      <c r="G67" s="22">
        <v>44187</v>
      </c>
      <c r="H67" s="15">
        <v>3791</v>
      </c>
      <c r="I67" s="23">
        <v>6.1800000000000001E-2</v>
      </c>
      <c r="J67" s="14">
        <v>669</v>
      </c>
      <c r="K67" s="36"/>
      <c r="L67" s="42"/>
      <c r="M67" s="9">
        <v>43251</v>
      </c>
      <c r="N67" s="10">
        <v>43350</v>
      </c>
      <c r="O67" s="10">
        <v>43420</v>
      </c>
      <c r="P67">
        <f t="shared" si="14"/>
        <v>767</v>
      </c>
      <c r="Q67" s="6">
        <v>43483</v>
      </c>
    </row>
    <row r="68" spans="1:17" ht="18" customHeight="1">
      <c r="A68" s="5">
        <v>65</v>
      </c>
      <c r="B68" s="32" t="s">
        <v>97</v>
      </c>
      <c r="C68" s="15" t="s">
        <v>13</v>
      </c>
      <c r="D68" s="15" t="s">
        <v>14</v>
      </c>
      <c r="E68" s="15">
        <v>924</v>
      </c>
      <c r="F68" s="22">
        <v>43263</v>
      </c>
      <c r="G68" s="22">
        <v>44187</v>
      </c>
      <c r="H68" s="15">
        <v>6060</v>
      </c>
      <c r="I68" s="23">
        <v>5.8000000000000003E-2</v>
      </c>
      <c r="J68" s="14">
        <v>669</v>
      </c>
      <c r="K68" s="36"/>
      <c r="L68" s="42"/>
      <c r="M68" s="9"/>
      <c r="N68" s="10">
        <v>43350</v>
      </c>
      <c r="O68" s="10">
        <v>43420</v>
      </c>
      <c r="P68">
        <f t="shared" si="14"/>
        <v>767</v>
      </c>
      <c r="Q68" s="6">
        <v>43483</v>
      </c>
    </row>
    <row r="69" spans="1:17" ht="18" customHeight="1">
      <c r="A69" s="5">
        <v>66</v>
      </c>
      <c r="B69" s="32" t="s">
        <v>98</v>
      </c>
      <c r="C69" s="15" t="s">
        <v>13</v>
      </c>
      <c r="D69" s="15" t="s">
        <v>14</v>
      </c>
      <c r="E69" s="15">
        <f>G69-F69</f>
        <v>365</v>
      </c>
      <c r="F69" s="22">
        <v>43286</v>
      </c>
      <c r="G69" s="22">
        <v>43651</v>
      </c>
      <c r="H69" s="15">
        <v>10600</v>
      </c>
      <c r="I69" s="23">
        <v>5.4600000000000003E-2</v>
      </c>
      <c r="J69" s="14">
        <v>133</v>
      </c>
      <c r="K69" s="36"/>
      <c r="L69" s="42"/>
      <c r="M69" s="9"/>
      <c r="N69" s="10">
        <v>43350</v>
      </c>
      <c r="O69" s="10">
        <v>43420</v>
      </c>
      <c r="P69">
        <f t="shared" si="14"/>
        <v>231</v>
      </c>
      <c r="Q69" s="6">
        <v>43483</v>
      </c>
    </row>
    <row r="70" spans="1:17" ht="18" customHeight="1" thickBot="1">
      <c r="A70" s="5">
        <v>67</v>
      </c>
      <c r="B70" s="32" t="s">
        <v>99</v>
      </c>
      <c r="C70" s="15" t="s">
        <v>13</v>
      </c>
      <c r="D70" s="15" t="s">
        <v>14</v>
      </c>
      <c r="E70" s="15">
        <v>147</v>
      </c>
      <c r="F70" s="22">
        <v>43391</v>
      </c>
      <c r="G70" s="22">
        <f>F70+E70</f>
        <v>43538</v>
      </c>
      <c r="H70" s="15">
        <v>9000</v>
      </c>
      <c r="I70" s="23">
        <v>4.7E-2</v>
      </c>
      <c r="J70" s="14">
        <v>20</v>
      </c>
      <c r="K70" s="36"/>
      <c r="L70" s="42"/>
      <c r="M70" s="9"/>
      <c r="N70" s="10"/>
      <c r="O70" s="10">
        <v>43420</v>
      </c>
      <c r="P70" t="e">
        <f>#REF!-O70</f>
        <v>#REF!</v>
      </c>
      <c r="Q70" s="6">
        <v>43483</v>
      </c>
    </row>
    <row r="71" spans="1:17" s="19" customFormat="1" ht="18" customHeight="1" thickBot="1">
      <c r="A71" s="5">
        <v>68</v>
      </c>
      <c r="B71" s="32" t="s">
        <v>100</v>
      </c>
      <c r="C71" s="15" t="s">
        <v>13</v>
      </c>
      <c r="D71" s="15" t="s">
        <v>14</v>
      </c>
      <c r="E71" s="15">
        <v>140</v>
      </c>
      <c r="F71" s="22">
        <v>43473</v>
      </c>
      <c r="G71" s="22">
        <v>43613</v>
      </c>
      <c r="H71" s="15">
        <v>13042</v>
      </c>
      <c r="I71" s="23">
        <v>4.4499999999999998E-2</v>
      </c>
      <c r="J71" s="14">
        <v>95</v>
      </c>
      <c r="K71" s="36"/>
      <c r="L71" s="42"/>
      <c r="M71" s="17"/>
      <c r="N71" s="18"/>
      <c r="O71" s="18"/>
      <c r="Q71" s="16"/>
    </row>
    <row r="72" spans="1:17" ht="18" customHeight="1" thickBot="1">
      <c r="A72" s="5">
        <v>69</v>
      </c>
      <c r="B72" s="32" t="s">
        <v>117</v>
      </c>
      <c r="C72" s="15" t="s">
        <v>13</v>
      </c>
      <c r="D72" s="15" t="s">
        <v>14</v>
      </c>
      <c r="E72" s="15">
        <v>115</v>
      </c>
      <c r="F72" s="22">
        <v>43521</v>
      </c>
      <c r="G72" s="22">
        <f>F72+E72</f>
        <v>43636</v>
      </c>
      <c r="H72" s="15">
        <v>3000</v>
      </c>
      <c r="I72" s="23">
        <v>0.06</v>
      </c>
      <c r="J72" s="14">
        <v>3</v>
      </c>
      <c r="K72" s="36"/>
      <c r="L72" s="42"/>
      <c r="M72" s="9">
        <v>43251</v>
      </c>
      <c r="N72" s="10">
        <v>43350</v>
      </c>
      <c r="O72" s="10">
        <v>43420</v>
      </c>
      <c r="P72">
        <f>G70-O72</f>
        <v>118</v>
      </c>
      <c r="Q72" s="6">
        <v>43483</v>
      </c>
    </row>
    <row r="73" spans="1:17" ht="180">
      <c r="A73" s="5">
        <v>70</v>
      </c>
      <c r="B73" s="33" t="s">
        <v>118</v>
      </c>
      <c r="C73" s="14" t="s">
        <v>13</v>
      </c>
      <c r="D73" s="14" t="s">
        <v>73</v>
      </c>
      <c r="E73" s="14">
        <f t="shared" ref="E73" si="15">G73-F73</f>
        <v>365</v>
      </c>
      <c r="F73" s="26">
        <v>43468</v>
      </c>
      <c r="G73" s="26">
        <v>43833</v>
      </c>
      <c r="H73" s="14">
        <v>25056</v>
      </c>
      <c r="I73" s="27">
        <v>4.8500000000000001E-2</v>
      </c>
      <c r="J73" s="14">
        <v>315</v>
      </c>
      <c r="K73" s="14" t="s">
        <v>119</v>
      </c>
      <c r="L73" s="13" t="s">
        <v>101</v>
      </c>
      <c r="N73" s="10"/>
      <c r="Q73" s="6">
        <v>43483</v>
      </c>
    </row>
    <row r="74" spans="1:17" ht="20.25" customHeight="1">
      <c r="A74" s="5">
        <v>71</v>
      </c>
      <c r="B74" s="33" t="s">
        <v>102</v>
      </c>
      <c r="C74" s="14" t="s">
        <v>13</v>
      </c>
      <c r="D74" s="14" t="s">
        <v>73</v>
      </c>
      <c r="E74" s="14">
        <f>G74-F74</f>
        <v>140</v>
      </c>
      <c r="F74" s="26">
        <v>43488</v>
      </c>
      <c r="G74" s="26">
        <v>43628</v>
      </c>
      <c r="H74" s="14">
        <v>6224</v>
      </c>
      <c r="I74" s="27">
        <v>4.4999999999999998E-2</v>
      </c>
      <c r="J74" s="14">
        <v>110</v>
      </c>
      <c r="K74" s="37" t="s">
        <v>120</v>
      </c>
      <c r="L74" s="43" t="s">
        <v>103</v>
      </c>
      <c r="N74" s="10"/>
    </row>
    <row r="75" spans="1:17" ht="19.5" customHeight="1">
      <c r="A75" s="5">
        <v>72</v>
      </c>
      <c r="B75" s="32" t="s">
        <v>104</v>
      </c>
      <c r="C75" s="15" t="s">
        <v>13</v>
      </c>
      <c r="D75" s="15" t="s">
        <v>73</v>
      </c>
      <c r="E75" s="15">
        <f>G75-F75</f>
        <v>362</v>
      </c>
      <c r="F75" s="22">
        <v>43488</v>
      </c>
      <c r="G75" s="22">
        <v>43850</v>
      </c>
      <c r="H75" s="15">
        <v>4878</v>
      </c>
      <c r="I75" s="23">
        <v>4.8000000000000001E-2</v>
      </c>
      <c r="J75" s="15">
        <v>332</v>
      </c>
      <c r="K75" s="38"/>
      <c r="L75" s="44"/>
      <c r="N75" s="10"/>
    </row>
    <row r="76" spans="1:17" ht="19.5" customHeight="1">
      <c r="A76" s="5">
        <v>73</v>
      </c>
      <c r="B76" s="32" t="s">
        <v>105</v>
      </c>
      <c r="C76" s="15" t="s">
        <v>13</v>
      </c>
      <c r="D76" s="15" t="s">
        <v>73</v>
      </c>
      <c r="E76" s="15">
        <f>G76-F76</f>
        <v>189</v>
      </c>
      <c r="F76" s="22">
        <v>43494</v>
      </c>
      <c r="G76" s="22">
        <v>43683</v>
      </c>
      <c r="H76" s="15">
        <v>9120</v>
      </c>
      <c r="I76" s="23">
        <v>4.5999999999999999E-2</v>
      </c>
      <c r="J76" s="15">
        <v>165</v>
      </c>
      <c r="K76" s="38"/>
      <c r="L76" s="44"/>
      <c r="N76" s="10"/>
    </row>
    <row r="77" spans="1:17" ht="22.5" customHeight="1">
      <c r="A77" s="5">
        <v>74</v>
      </c>
      <c r="B77" s="34" t="s">
        <v>104</v>
      </c>
      <c r="C77" s="28" t="s">
        <v>13</v>
      </c>
      <c r="D77" s="28" t="s">
        <v>73</v>
      </c>
      <c r="E77" s="28">
        <f>G77-F77</f>
        <v>356</v>
      </c>
      <c r="F77" s="29">
        <v>43494</v>
      </c>
      <c r="G77" s="29">
        <v>43850</v>
      </c>
      <c r="H77" s="28">
        <v>10687</v>
      </c>
      <c r="I77" s="30">
        <v>4.8500000000000001E-2</v>
      </c>
      <c r="J77" s="28">
        <v>332</v>
      </c>
      <c r="K77" s="39"/>
      <c r="L77" s="45"/>
      <c r="N77" s="10"/>
    </row>
    <row r="78" spans="1:17">
      <c r="N78" s="10"/>
    </row>
    <row r="79" spans="1:17">
      <c r="N79" s="10"/>
    </row>
    <row r="80" spans="1:17">
      <c r="N80" s="10"/>
    </row>
    <row r="81" spans="14:14">
      <c r="N81" s="10"/>
    </row>
    <row r="82" spans="14:14">
      <c r="N82" s="10"/>
    </row>
    <row r="83" spans="14:14">
      <c r="N83" s="10"/>
    </row>
    <row r="84" spans="14:14">
      <c r="N84" s="10"/>
    </row>
    <row r="85" spans="14:14">
      <c r="N85" s="10"/>
    </row>
    <row r="86" spans="14:14">
      <c r="N86" s="10"/>
    </row>
    <row r="87" spans="14:14">
      <c r="N87" s="10"/>
    </row>
    <row r="88" spans="14:14">
      <c r="N88" s="10"/>
    </row>
    <row r="89" spans="14:14">
      <c r="N89" s="10"/>
    </row>
    <row r="90" spans="14:14">
      <c r="N90" s="10"/>
    </row>
    <row r="91" spans="14:14">
      <c r="N91" s="10"/>
    </row>
    <row r="92" spans="14:14">
      <c r="N92" s="10"/>
    </row>
    <row r="93" spans="14:14">
      <c r="N93" s="10"/>
    </row>
  </sheetData>
  <mergeCells count="15">
    <mergeCell ref="A1:L1"/>
    <mergeCell ref="A2:L2"/>
    <mergeCell ref="K4:K26"/>
    <mergeCell ref="K27:K45"/>
    <mergeCell ref="K46:K47"/>
    <mergeCell ref="K60:K72"/>
    <mergeCell ref="K74:K77"/>
    <mergeCell ref="L4:L26"/>
    <mergeCell ref="L27:L45"/>
    <mergeCell ref="L46:L47"/>
    <mergeCell ref="L48:L55"/>
    <mergeCell ref="L60:L72"/>
    <mergeCell ref="L74:L77"/>
    <mergeCell ref="K48:K51"/>
    <mergeCell ref="K52:K55"/>
  </mergeCells>
  <phoneticPr fontId="25" type="noConversion"/>
  <pageMargins left="0.15625" right="0.15625" top="0.27500000000000002" bottom="0.27500000000000002" header="0.35416666666666702" footer="0.2750000000000000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WPS Office 专业版</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Company>abc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王曦</cp:lastModifiedBy>
  <dcterms:created xsi:type="dcterms:W3CDTF">2018-11-19T18:53:00Z</dcterms:created>
  <dcterms:modified xsi:type="dcterms:W3CDTF">2019-03-01T02:47:13Z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2052-9.1.0.4940</vt:lpwstr>
  </property>
</Properties>
</file>