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Sheet2!$A$3:$R$83</definedName>
  </definedNames>
  <calcPr calcId="124519"/>
</workbook>
</file>

<file path=xl/calcChain.xml><?xml version="1.0" encoding="utf-8"?>
<calcChain xmlns="http://schemas.openxmlformats.org/spreadsheetml/2006/main">
  <c r="J5" i="1"/>
  <c r="J6"/>
  <c r="J7"/>
  <c r="J8"/>
  <c r="J9"/>
  <c r="J10"/>
  <c r="J11"/>
  <c r="J12"/>
  <c r="J13"/>
  <c r="J14"/>
  <c r="J15"/>
  <c r="J18"/>
  <c r="J19"/>
  <c r="J20"/>
  <c r="J21"/>
  <c r="J22"/>
  <c r="J24"/>
  <c r="J26"/>
  <c r="J27"/>
  <c r="J28"/>
  <c r="J29"/>
  <c r="J30"/>
  <c r="J31"/>
  <c r="J32"/>
  <c r="J33"/>
  <c r="J34"/>
  <c r="J35"/>
  <c r="J36"/>
  <c r="J39"/>
  <c r="J43"/>
  <c r="J44"/>
  <c r="J45"/>
  <c r="J46"/>
  <c r="J49"/>
  <c r="J50"/>
  <c r="J51"/>
  <c r="J52"/>
  <c r="J53"/>
  <c r="J56"/>
  <c r="J57"/>
  <c r="J58"/>
  <c r="J59"/>
  <c r="J60"/>
  <c r="J61"/>
  <c r="J62"/>
  <c r="J63"/>
  <c r="J64"/>
  <c r="J65"/>
  <c r="J66"/>
  <c r="J67"/>
  <c r="J68"/>
  <c r="J69"/>
  <c r="J70"/>
  <c r="J73"/>
  <c r="J74"/>
  <c r="J75"/>
  <c r="J76"/>
  <c r="J77"/>
  <c r="J78"/>
  <c r="J79"/>
  <c r="J80"/>
  <c r="J81"/>
  <c r="J82"/>
  <c r="J4"/>
  <c r="G83"/>
  <c r="J83" s="1"/>
  <c r="G25"/>
  <c r="J25" s="1"/>
  <c r="G47"/>
  <c r="J47" s="1"/>
  <c r="G48"/>
  <c r="P48" s="1"/>
  <c r="E78"/>
  <c r="E76"/>
  <c r="E75"/>
  <c r="E74"/>
  <c r="E73"/>
  <c r="G72"/>
  <c r="P72" s="1"/>
  <c r="G71"/>
  <c r="J71" s="1"/>
  <c r="P69"/>
  <c r="E69"/>
  <c r="P68"/>
  <c r="P67"/>
  <c r="P66"/>
  <c r="P65"/>
  <c r="P64"/>
  <c r="P63"/>
  <c r="P62"/>
  <c r="P61"/>
  <c r="P60"/>
  <c r="P59"/>
  <c r="E59"/>
  <c r="P58"/>
  <c r="P57"/>
  <c r="P56"/>
  <c r="G55"/>
  <c r="J55" s="1"/>
  <c r="G54"/>
  <c r="P55" s="1"/>
  <c r="E53"/>
  <c r="E52"/>
  <c r="P50"/>
  <c r="P49"/>
  <c r="E49"/>
  <c r="P45"/>
  <c r="G42"/>
  <c r="J42" s="1"/>
  <c r="G41"/>
  <c r="J41" s="1"/>
  <c r="G40"/>
  <c r="J40" s="1"/>
  <c r="G38"/>
  <c r="J38" s="1"/>
  <c r="G37"/>
  <c r="J37" s="1"/>
  <c r="E36"/>
  <c r="P35"/>
  <c r="E35"/>
  <c r="P34"/>
  <c r="P33"/>
  <c r="P32"/>
  <c r="P31"/>
  <c r="P30"/>
  <c r="P29"/>
  <c r="P28"/>
  <c r="P27"/>
  <c r="P26"/>
  <c r="G23"/>
  <c r="J23" s="1"/>
  <c r="E21"/>
  <c r="E18"/>
  <c r="G17"/>
  <c r="J17" s="1"/>
  <c r="G16"/>
  <c r="J16" s="1"/>
  <c r="E15"/>
  <c r="E13"/>
  <c r="E12"/>
  <c r="P9"/>
  <c r="P8"/>
  <c r="P7"/>
  <c r="P6"/>
  <c r="P5"/>
  <c r="P4"/>
  <c r="E4"/>
  <c r="J72" l="1"/>
  <c r="J54"/>
  <c r="J48"/>
  <c r="P25"/>
  <c r="P47"/>
</calcChain>
</file>

<file path=xl/sharedStrings.xml><?xml version="1.0" encoding="utf-8"?>
<sst xmlns="http://schemas.openxmlformats.org/spreadsheetml/2006/main" count="291" uniqueCount="134">
  <si>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</si>
  <si>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</si>
  <si>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</si>
  <si>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</si>
  <si>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</si>
  <si>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</si>
  <si>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</si>
  <si>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</si>
  <si>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</si>
  <si>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</si>
  <si>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</si>
  <si>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</si>
  <si>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</si>
  <si>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</si>
  <si>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</si>
  <si>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</si>
  <si>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</si>
  <si>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</si>
  <si>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</si>
  <si>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</si>
  <si>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</si>
  <si>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</si>
  <si>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</si>
  <si>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</si>
  <si>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贵银恒利2019增利第23期</t>
  </si>
  <si>
    <t>非保本浮动收益</t>
  </si>
  <si>
    <t>贵银恒利2018增利第99期</t>
  </si>
  <si>
    <t>贵银恒利2018增利第100期</t>
  </si>
  <si>
    <t>贵银恒利2018增利第111期</t>
  </si>
  <si>
    <t>贵银恒利2019增利第25期</t>
  </si>
  <si>
    <t>贵银恒利2019增利第24期</t>
  </si>
  <si>
    <t>贵银恒利2019增利第2期</t>
  </si>
  <si>
    <t>贵银恒利2019增利第5期</t>
  </si>
  <si>
    <t>贵银恒利2019增利第6期</t>
  </si>
  <si>
    <t>贵银恒利2019增利第4期</t>
  </si>
  <si>
    <t>贵银恒利2019增利第9期</t>
  </si>
  <si>
    <t>贵银恒利2019增利第10期</t>
  </si>
  <si>
    <t>贵银恒利2019增利第11期</t>
  </si>
  <si>
    <t>贵银恒利2019增利第12期</t>
  </si>
  <si>
    <t>贵银恒利2019增利第21期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</si>
  <si>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</si>
  <si>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</si>
  <si>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</si>
  <si>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</si>
  <si>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</si>
  <si>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</si>
  <si>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</si>
  <si>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</si>
  <si>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</si>
  <si>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</si>
  <si>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</si>
  <si>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</si>
  <si>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</si>
  <si>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</si>
  <si>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</si>
  <si>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</si>
  <si>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贵银恒利2019增利第28期</t>
  </si>
  <si>
    <t>贵银恒利2019增利第27期</t>
  </si>
  <si>
    <t>贵银恒利2019增利第18期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</si>
  <si>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</si>
  <si>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</si>
  <si>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</si>
  <si>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</si>
  <si>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</si>
  <si>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</si>
  <si>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</si>
  <si>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</si>
  <si>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贵银恒利扬帆第1期</t>
  </si>
  <si>
    <t>封闭式净值型</t>
  </si>
  <si>
    <t>贵银恒利扬帆第2期</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</si>
  <si>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</si>
  <si>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</si>
  <si>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</si>
  <si>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</si>
  <si>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r>
      <rPr>
        <sz val="9"/>
        <rFont val="宋体"/>
        <charset val="134"/>
      </rPr>
      <t>1</t>
    </r>
    <r>
      <rPr>
        <sz val="9"/>
        <rFont val="宋体"/>
        <charset val="134"/>
      </rPr>
      <t>00%投资于存放同业。</t>
    </r>
  </si>
  <si>
    <t>黔秀一号第4期</t>
  </si>
  <si>
    <t>托管费率0.01%、投资管理费0.2%</t>
  </si>
  <si>
    <t>黔秀一号第9期</t>
  </si>
  <si>
    <t>黔秀一号第14期</t>
  </si>
  <si>
    <t>黔秀一号第15期</t>
  </si>
  <si>
    <t>贵银恒利黔秀一号第18期</t>
  </si>
  <si>
    <t>贵银恒利2019宏利第5期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</si>
  <si>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</si>
  <si>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</si>
  <si>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</si>
  <si>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</si>
  <si>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</si>
  <si>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</si>
  <si>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</si>
  <si>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</si>
  <si>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</si>
  <si>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</si>
  <si>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</si>
  <si>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</si>
  <si>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</si>
  <si>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</si>
  <si>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</si>
  <si>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</si>
  <si>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</si>
  <si>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</si>
  <si>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</si>
  <si>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</si>
  <si>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</si>
  <si>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</si>
  <si>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</si>
  <si>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</si>
  <si>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</si>
  <si>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</si>
  <si>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</si>
  <si>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</si>
  <si>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</si>
  <si>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</si>
  <si>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</si>
  <si>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 xml:space="preserve">    投资于华安财保资产管理有限责任公司设立的“华安财保资管安华优选9号固定收益集合资产管理计划”，80%以上投资于固定收益类资产。</t>
  </si>
  <si>
    <t>黔秀一号第6期</t>
  </si>
  <si>
    <t>黔秀一号第7期</t>
  </si>
  <si>
    <t>贵银恒利黔秀一号第19期</t>
  </si>
  <si>
    <t>黔秀一号第8期</t>
  </si>
  <si>
    <t>贵银恒利黔秀一号第21期</t>
  </si>
  <si>
    <t>信托计划A类管理费年费率1%、信托计划B类管理费年费率1%、信托计划保管费率0.05%</t>
  </si>
  <si>
    <t>投资于“平安财富.汇锦债券投资基金3号集合资金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</si>
  <si>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贵银恒利黔秀一号第23期</t>
  </si>
  <si>
    <t>贵银恒利黔秀一号第28期</t>
  </si>
  <si>
    <t>贵银恒利黔秀一号第22期</t>
  </si>
  <si>
    <t>贵银恒利2019增利第32期</t>
    <phoneticPr fontId="3" type="noConversion"/>
  </si>
  <si>
    <t>贵银恒利扬帆第11期</t>
    <phoneticPr fontId="3" type="noConversion"/>
  </si>
  <si>
    <t>封闭式净值型</t>
    <phoneticPr fontId="3" type="noConversion"/>
  </si>
  <si>
    <t>贵银恒利2019增利第29期</t>
    <phoneticPr fontId="3" type="noConversion"/>
  </si>
  <si>
    <t>贵银恒利黔秀一号第29期</t>
    <phoneticPr fontId="3" type="noConversion"/>
  </si>
  <si>
    <t>2019年5月17日，我行存续理财产品共80期，均运行正常。</t>
    <phoneticPr fontId="3" type="noConversion"/>
  </si>
  <si>
    <t>2019年5月17日贵州银行存续理财产品运行情况表</t>
    <phoneticPr fontId="3" type="noConversion"/>
  </si>
  <si>
    <t>托管费率0.01%、资管计划管理费率0.14%</t>
    <phoneticPr fontId="3" type="noConversion"/>
  </si>
  <si>
    <t>托管费率0.01%、资管计划费率0.12%、投资管理费0.2%</t>
    <phoneticPr fontId="3" type="noConversion"/>
  </si>
  <si>
    <t>托管费率0.01%、资管计划费率0.1%、投资管理费0.3%</t>
    <phoneticPr fontId="3" type="noConversion"/>
  </si>
</sst>
</file>

<file path=xl/styles.xml><?xml version="1.0" encoding="utf-8"?>
<styleSheet xmlns="http://schemas.openxmlformats.org/spreadsheetml/2006/main">
  <fonts count="12">
    <font>
      <sz val="12"/>
      <name val="宋体"/>
      <charset val="134"/>
    </font>
    <font>
      <sz val="12"/>
      <color rgb="FFFF0000"/>
      <name val="宋体"/>
      <charset val="134"/>
    </font>
    <font>
      <b/>
      <sz val="9"/>
      <name val="宋体"/>
      <charset val="134"/>
    </font>
    <font>
      <sz val="9"/>
      <name val="宋体"/>
      <charset val="134"/>
    </font>
    <font>
      <sz val="9"/>
      <color rgb="FFFF0000"/>
      <name val="宋体"/>
      <charset val="134"/>
    </font>
    <font>
      <b/>
      <sz val="9"/>
      <name val="宋体"/>
      <family val="3"/>
      <charset val="134"/>
    </font>
    <font>
      <sz val="12"/>
      <name val="宋体"/>
      <family val="3"/>
      <charset val="134"/>
    </font>
    <font>
      <b/>
      <sz val="18"/>
      <name val="宋体"/>
      <family val="3"/>
      <charset val="134"/>
    </font>
    <font>
      <b/>
      <sz val="8"/>
      <name val="宋体"/>
      <family val="3"/>
      <charset val="134"/>
    </font>
    <font>
      <sz val="10"/>
      <name val="宋体"/>
      <family val="3"/>
      <charset val="134"/>
    </font>
    <font>
      <sz val="8"/>
      <name val="宋体"/>
      <family val="3"/>
      <charset val="134"/>
    </font>
    <font>
      <sz val="9"/>
      <name val="宋体"/>
      <family val="3"/>
      <charset val="134"/>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57">
    <xf numFmtId="0" fontId="0" fillId="0" borderId="0" xfId="0">
      <alignment vertical="center"/>
    </xf>
    <xf numFmtId="0" fontId="0" fillId="2" borderId="0" xfId="0" applyFill="1">
      <alignment vertical="center"/>
    </xf>
    <xf numFmtId="0" fontId="3"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left" vertical="center" wrapText="1"/>
    </xf>
    <xf numFmtId="0" fontId="3" fillId="2" borderId="4" xfId="0" applyNumberFormat="1" applyFont="1" applyFill="1" applyBorder="1" applyAlignment="1">
      <alignment horizontal="center" vertical="center" wrapText="1"/>
    </xf>
    <xf numFmtId="14" fontId="3" fillId="2" borderId="4"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14" fontId="0" fillId="2" borderId="0" xfId="0" applyNumberFormat="1" applyFill="1">
      <alignment vertical="center"/>
    </xf>
    <xf numFmtId="14" fontId="3" fillId="2" borderId="2"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10" fontId="3" fillId="2" borderId="4" xfId="0" applyNumberFormat="1" applyFont="1" applyFill="1" applyBorder="1" applyAlignment="1" applyProtection="1">
      <alignment horizontal="center" vertical="center" wrapText="1"/>
    </xf>
    <xf numFmtId="0" fontId="3" fillId="2" borderId="4" xfId="0" applyFont="1" applyFill="1" applyBorder="1" applyAlignment="1">
      <alignment horizontal="center" vertical="center" wrapText="1"/>
    </xf>
    <xf numFmtId="0" fontId="3" fillId="2" borderId="7" xfId="0" applyNumberFormat="1" applyFont="1" applyFill="1" applyBorder="1" applyAlignment="1">
      <alignment horizontal="left" vertical="center" wrapText="1"/>
    </xf>
    <xf numFmtId="14" fontId="2" fillId="2" borderId="9" xfId="0" applyNumberFormat="1" applyFont="1" applyFill="1" applyBorder="1" applyAlignment="1">
      <alignment horizontal="center" vertical="center" wrapText="1"/>
    </xf>
    <xf numFmtId="14" fontId="1" fillId="2" borderId="0" xfId="0" applyNumberFormat="1" applyFont="1" applyFill="1">
      <alignment vertical="center"/>
    </xf>
    <xf numFmtId="14" fontId="4" fillId="2" borderId="2" xfId="0" applyNumberFormat="1" applyFont="1" applyFill="1" applyBorder="1" applyAlignment="1">
      <alignment horizontal="center" vertical="center" wrapText="1"/>
    </xf>
    <xf numFmtId="0" fontId="1" fillId="2" borderId="0" xfId="0" applyFont="1" applyFill="1">
      <alignment vertical="center"/>
    </xf>
    <xf numFmtId="0" fontId="5" fillId="2" borderId="1"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10" fontId="5" fillId="2" borderId="6" xfId="0" applyNumberFormat="1" applyFont="1" applyFill="1" applyBorder="1" applyAlignment="1">
      <alignment horizontal="center" vertical="center" wrapText="1"/>
    </xf>
    <xf numFmtId="0" fontId="6" fillId="2" borderId="0" xfId="0" applyFont="1" applyFill="1">
      <alignment vertical="center"/>
    </xf>
    <xf numFmtId="0" fontId="11" fillId="2" borderId="4" xfId="0" applyNumberFormat="1" applyFont="1" applyFill="1" applyBorder="1" applyAlignment="1">
      <alignment horizontal="left" vertical="center" wrapText="1"/>
    </xf>
    <xf numFmtId="0" fontId="11" fillId="2" borderId="4" xfId="0" applyNumberFormat="1" applyFont="1" applyFill="1" applyBorder="1" applyAlignment="1">
      <alignment horizontal="center" vertical="center" wrapText="1"/>
    </xf>
    <xf numFmtId="14" fontId="11" fillId="2" borderId="4" xfId="0" applyNumberFormat="1" applyFont="1" applyFill="1" applyBorder="1" applyAlignment="1">
      <alignment horizontal="center" vertical="center" wrapText="1"/>
    </xf>
    <xf numFmtId="10" fontId="11"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xf>
    <xf numFmtId="0" fontId="11" fillId="2" borderId="7" xfId="0" applyNumberFormat="1" applyFont="1" applyFill="1" applyBorder="1" applyAlignment="1">
      <alignment horizontal="left" vertical="center" wrapText="1"/>
    </xf>
    <xf numFmtId="0" fontId="11" fillId="2" borderId="5" xfId="0" applyNumberFormat="1" applyFont="1" applyFill="1" applyBorder="1" applyAlignment="1">
      <alignment horizontal="left" vertical="center" wrapText="1"/>
    </xf>
    <xf numFmtId="0" fontId="11" fillId="2" borderId="5" xfId="0" applyNumberFormat="1" applyFont="1" applyFill="1" applyBorder="1" applyAlignment="1">
      <alignment horizontal="center" vertical="center" wrapText="1"/>
    </xf>
    <xf numFmtId="14" fontId="11" fillId="2" borderId="5" xfId="0" applyNumberFormat="1" applyFont="1" applyFill="1" applyBorder="1" applyAlignment="1">
      <alignment horizontal="center" vertical="center" wrapText="1"/>
    </xf>
    <xf numFmtId="10" fontId="11" fillId="2" borderId="5"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left" vertical="center" wrapText="1"/>
    </xf>
    <xf numFmtId="0" fontId="10" fillId="2" borderId="0" xfId="0" applyNumberFormat="1" applyFont="1" applyFill="1" applyBorder="1" applyAlignment="1">
      <alignment horizontal="center" vertical="center" wrapText="1"/>
    </xf>
    <xf numFmtId="10" fontId="6" fillId="2" borderId="0" xfId="0" applyNumberFormat="1" applyFont="1" applyFill="1" applyBorder="1" applyAlignment="1">
      <alignment horizontal="center" vertical="center" wrapText="1"/>
    </xf>
    <xf numFmtId="14" fontId="11" fillId="2" borderId="4" xfId="0" applyNumberFormat="1" applyFont="1" applyFill="1" applyBorder="1" applyAlignment="1">
      <alignment horizontal="center" vertical="center" wrapText="1"/>
    </xf>
    <xf numFmtId="14" fontId="11" fillId="2" borderId="5" xfId="0" applyNumberFormat="1" applyFont="1" applyFill="1" applyBorder="1" applyAlignment="1">
      <alignment horizontal="center" vertical="center" wrapText="1"/>
    </xf>
    <xf numFmtId="0" fontId="3" fillId="2" borderId="7" xfId="0" applyNumberFormat="1" applyFont="1" applyFill="1" applyBorder="1" applyAlignment="1">
      <alignment horizontal="left" vertical="center" wrapText="1"/>
    </xf>
    <xf numFmtId="0" fontId="3" fillId="2" borderId="7" xfId="0" applyNumberFormat="1" applyFont="1" applyFill="1" applyBorder="1" applyAlignment="1">
      <alignment horizontal="center" vertical="center" wrapText="1"/>
    </xf>
    <xf numFmtId="0" fontId="11" fillId="2" borderId="7" xfId="0" applyNumberFormat="1" applyFont="1" applyFill="1" applyBorder="1" applyAlignment="1">
      <alignment horizontal="center" vertical="center" wrapText="1"/>
    </xf>
    <xf numFmtId="0" fontId="11" fillId="2" borderId="7" xfId="0" applyNumberFormat="1" applyFont="1" applyFill="1" applyBorder="1" applyAlignment="1">
      <alignment horizontal="left" vertical="center" wrapText="1"/>
    </xf>
    <xf numFmtId="0" fontId="11" fillId="2" borderId="8"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10" fontId="7"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right" vertical="center" wrapText="1"/>
    </xf>
    <xf numFmtId="0" fontId="9" fillId="2" borderId="0"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10" fontId="9" fillId="2" borderId="0" xfId="0" applyNumberFormat="1" applyFont="1" applyFill="1" applyBorder="1" applyAlignment="1">
      <alignment horizontal="center" vertical="center" wrapText="1"/>
    </xf>
    <xf numFmtId="0" fontId="11" fillId="2" borderId="10" xfId="0" applyNumberFormat="1" applyFont="1" applyFill="1" applyBorder="1" applyAlignment="1">
      <alignment horizontal="center" vertical="center" wrapText="1"/>
    </xf>
    <xf numFmtId="0" fontId="11" fillId="2" borderId="11"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97"/>
  <sheetViews>
    <sheetView tabSelected="1" topLeftCell="A40" workbookViewId="0">
      <selection activeCell="K45" sqref="K45:K47"/>
    </sheetView>
  </sheetViews>
  <sheetFormatPr defaultColWidth="9" defaultRowHeight="14.25"/>
  <cols>
    <col min="1" max="1" width="4.125" style="34" customWidth="1"/>
    <col min="2" max="2" width="19.75" style="35" customWidth="1"/>
    <col min="3" max="4" width="14" style="36" customWidth="1"/>
    <col min="5" max="5" width="8" style="34" customWidth="1"/>
    <col min="6" max="6" width="10.375" style="34" customWidth="1"/>
    <col min="7" max="7" width="10.125" style="34" customWidth="1"/>
    <col min="8" max="8" width="9.375" style="34" customWidth="1"/>
    <col min="9" max="9" width="13.5" style="37" customWidth="1"/>
    <col min="10" max="10" width="10.75" style="34" customWidth="1"/>
    <col min="11" max="11" width="10.125" style="34" customWidth="1"/>
    <col min="12" max="12" width="23.125" style="34" customWidth="1"/>
    <col min="13" max="13" width="22.75" style="1" hidden="1" customWidth="1"/>
    <col min="14" max="14" width="9.375" style="1" hidden="1" customWidth="1"/>
    <col min="15" max="15" width="9.875" style="1" hidden="1" customWidth="1"/>
    <col min="16" max="16" width="9.625" style="1" hidden="1" customWidth="1"/>
    <col min="17" max="17" width="11.75" style="1" hidden="1" customWidth="1"/>
    <col min="18" max="18" width="17" style="23" customWidth="1"/>
    <col min="19" max="16384" width="9" style="23"/>
  </cols>
  <sheetData>
    <row r="1" spans="1:17" ht="36" customHeight="1">
      <c r="A1" s="48" t="s">
        <v>130</v>
      </c>
      <c r="B1" s="48"/>
      <c r="C1" s="49"/>
      <c r="D1" s="49"/>
      <c r="E1" s="48"/>
      <c r="F1" s="48"/>
      <c r="G1" s="48"/>
      <c r="H1" s="48"/>
      <c r="I1" s="50"/>
      <c r="J1" s="48"/>
      <c r="K1" s="48"/>
      <c r="L1" s="48"/>
    </row>
    <row r="2" spans="1:17" ht="21" customHeight="1" thickBot="1">
      <c r="A2" s="51" t="s">
        <v>129</v>
      </c>
      <c r="B2" s="52"/>
      <c r="C2" s="53"/>
      <c r="D2" s="53"/>
      <c r="E2" s="52"/>
      <c r="F2" s="52"/>
      <c r="G2" s="52"/>
      <c r="H2" s="52"/>
      <c r="I2" s="54"/>
      <c r="J2" s="52"/>
      <c r="K2" s="52"/>
      <c r="L2" s="51"/>
    </row>
    <row r="3" spans="1:17" ht="23.25" thickBot="1">
      <c r="A3" s="18" t="s">
        <v>0</v>
      </c>
      <c r="B3" s="19" t="s">
        <v>1</v>
      </c>
      <c r="C3" s="20" t="s">
        <v>2</v>
      </c>
      <c r="D3" s="20" t="s">
        <v>3</v>
      </c>
      <c r="E3" s="20" t="s">
        <v>4</v>
      </c>
      <c r="F3" s="20" t="s">
        <v>5</v>
      </c>
      <c r="G3" s="20" t="s">
        <v>6</v>
      </c>
      <c r="H3" s="20" t="s">
        <v>7</v>
      </c>
      <c r="I3" s="21" t="s">
        <v>8</v>
      </c>
      <c r="J3" s="21" t="s">
        <v>9</v>
      </c>
      <c r="K3" s="21" t="s">
        <v>10</v>
      </c>
      <c r="L3" s="22" t="s">
        <v>11</v>
      </c>
    </row>
    <row r="4" spans="1:17" s="1" customFormat="1" ht="18" customHeight="1" thickBot="1">
      <c r="A4" s="2">
        <v>1</v>
      </c>
      <c r="B4" s="3" t="s">
        <v>12</v>
      </c>
      <c r="C4" s="4" t="s">
        <v>13</v>
      </c>
      <c r="D4" s="4" t="s">
        <v>14</v>
      </c>
      <c r="E4" s="4">
        <f>G4-F4</f>
        <v>730</v>
      </c>
      <c r="F4" s="5">
        <v>42913</v>
      </c>
      <c r="G4" s="5">
        <v>43643</v>
      </c>
      <c r="H4" s="4">
        <v>10980</v>
      </c>
      <c r="I4" s="6">
        <v>6.0999999999999999E-2</v>
      </c>
      <c r="J4" s="4">
        <f>G4-Q4</f>
        <v>41</v>
      </c>
      <c r="K4" s="45" t="s">
        <v>15</v>
      </c>
      <c r="L4" s="40" t="s">
        <v>16</v>
      </c>
      <c r="M4" s="8">
        <v>43251</v>
      </c>
      <c r="N4" s="9">
        <v>43350</v>
      </c>
      <c r="O4" s="9">
        <v>43420</v>
      </c>
      <c r="P4" s="1">
        <f t="shared" ref="P4:P6" si="0">G4-O4</f>
        <v>223</v>
      </c>
      <c r="Q4" s="5">
        <v>43602</v>
      </c>
    </row>
    <row r="5" spans="1:17" s="1" customFormat="1" ht="18" customHeight="1" thickBot="1">
      <c r="A5" s="2">
        <v>2</v>
      </c>
      <c r="B5" s="3" t="s">
        <v>17</v>
      </c>
      <c r="C5" s="4" t="s">
        <v>13</v>
      </c>
      <c r="D5" s="4" t="s">
        <v>14</v>
      </c>
      <c r="E5" s="4">
        <v>730</v>
      </c>
      <c r="F5" s="5">
        <v>42913</v>
      </c>
      <c r="G5" s="5">
        <v>43643</v>
      </c>
      <c r="H5" s="4">
        <v>9020</v>
      </c>
      <c r="I5" s="6">
        <v>5.6000000000000001E-2</v>
      </c>
      <c r="J5" s="7">
        <f t="shared" ref="J5:J68" si="1">G5-Q5</f>
        <v>41</v>
      </c>
      <c r="K5" s="45"/>
      <c r="L5" s="40"/>
      <c r="M5" s="8">
        <v>43251</v>
      </c>
      <c r="N5" s="9">
        <v>43350</v>
      </c>
      <c r="O5" s="9">
        <v>43420</v>
      </c>
      <c r="P5" s="1">
        <f t="shared" si="0"/>
        <v>223</v>
      </c>
      <c r="Q5" s="5">
        <v>43602</v>
      </c>
    </row>
    <row r="6" spans="1:17" s="1" customFormat="1" ht="18" customHeight="1" thickBot="1">
      <c r="A6" s="2">
        <v>3</v>
      </c>
      <c r="B6" s="3" t="s">
        <v>18</v>
      </c>
      <c r="C6" s="4" t="s">
        <v>13</v>
      </c>
      <c r="D6" s="4" t="s">
        <v>14</v>
      </c>
      <c r="E6" s="4">
        <v>1096</v>
      </c>
      <c r="F6" s="5">
        <v>43000</v>
      </c>
      <c r="G6" s="5">
        <v>44096</v>
      </c>
      <c r="H6" s="4">
        <v>13500</v>
      </c>
      <c r="I6" s="6">
        <v>6.3E-2</v>
      </c>
      <c r="J6" s="7">
        <f t="shared" si="1"/>
        <v>494</v>
      </c>
      <c r="K6" s="45"/>
      <c r="L6" s="40"/>
      <c r="M6" s="8">
        <v>43251</v>
      </c>
      <c r="N6" s="9">
        <v>43350</v>
      </c>
      <c r="O6" s="9">
        <v>43420</v>
      </c>
      <c r="P6" s="1">
        <f t="shared" si="0"/>
        <v>676</v>
      </c>
      <c r="Q6" s="5">
        <v>43602</v>
      </c>
    </row>
    <row r="7" spans="1:17" s="1" customFormat="1" ht="18" customHeight="1" thickBot="1">
      <c r="A7" s="2">
        <v>4</v>
      </c>
      <c r="B7" s="3" t="s">
        <v>19</v>
      </c>
      <c r="C7" s="4" t="s">
        <v>13</v>
      </c>
      <c r="D7" s="4" t="s">
        <v>14</v>
      </c>
      <c r="E7" s="4">
        <v>730</v>
      </c>
      <c r="F7" s="5">
        <v>43005</v>
      </c>
      <c r="G7" s="5">
        <v>43735</v>
      </c>
      <c r="H7" s="4">
        <v>3185</v>
      </c>
      <c r="I7" s="6" t="s">
        <v>20</v>
      </c>
      <c r="J7" s="7">
        <f t="shared" si="1"/>
        <v>133</v>
      </c>
      <c r="K7" s="45"/>
      <c r="L7" s="40"/>
      <c r="M7" s="8">
        <v>43251</v>
      </c>
      <c r="N7" s="9">
        <v>43350</v>
      </c>
      <c r="O7" s="9">
        <v>43420</v>
      </c>
      <c r="P7" s="1">
        <f t="shared" ref="P7" si="2">G7-O7</f>
        <v>315</v>
      </c>
      <c r="Q7" s="5">
        <v>43602</v>
      </c>
    </row>
    <row r="8" spans="1:17" s="1" customFormat="1" ht="18" customHeight="1" thickBot="1">
      <c r="A8" s="2">
        <v>5</v>
      </c>
      <c r="B8" s="3" t="s">
        <v>21</v>
      </c>
      <c r="C8" s="4" t="s">
        <v>13</v>
      </c>
      <c r="D8" s="4" t="s">
        <v>14</v>
      </c>
      <c r="E8" s="4">
        <v>728</v>
      </c>
      <c r="F8" s="5">
        <v>43021</v>
      </c>
      <c r="G8" s="5">
        <v>43749</v>
      </c>
      <c r="H8" s="4">
        <v>4208</v>
      </c>
      <c r="I8" s="6" t="s">
        <v>22</v>
      </c>
      <c r="J8" s="7">
        <f t="shared" si="1"/>
        <v>147</v>
      </c>
      <c r="K8" s="45"/>
      <c r="L8" s="40"/>
      <c r="M8" s="8">
        <v>43251</v>
      </c>
      <c r="N8" s="9">
        <v>43350</v>
      </c>
      <c r="O8" s="9">
        <v>43420</v>
      </c>
      <c r="P8" s="1">
        <f t="shared" ref="P8:P9" si="3">G8-O8</f>
        <v>329</v>
      </c>
      <c r="Q8" s="5">
        <v>43602</v>
      </c>
    </row>
    <row r="9" spans="1:17" s="1" customFormat="1" ht="18" customHeight="1" thickBot="1">
      <c r="A9" s="2">
        <v>6</v>
      </c>
      <c r="B9" s="3" t="s">
        <v>23</v>
      </c>
      <c r="C9" s="4" t="s">
        <v>13</v>
      </c>
      <c r="D9" s="4" t="s">
        <v>14</v>
      </c>
      <c r="E9" s="4">
        <v>220</v>
      </c>
      <c r="F9" s="5">
        <v>43567</v>
      </c>
      <c r="G9" s="5">
        <v>43678</v>
      </c>
      <c r="H9" s="4">
        <v>9500</v>
      </c>
      <c r="I9" s="6">
        <v>4.4699999999999997E-2</v>
      </c>
      <c r="J9" s="7">
        <f t="shared" si="1"/>
        <v>76</v>
      </c>
      <c r="K9" s="45"/>
      <c r="L9" s="40"/>
      <c r="M9" s="8">
        <v>43251</v>
      </c>
      <c r="N9" s="9">
        <v>43350</v>
      </c>
      <c r="O9" s="9">
        <v>43420</v>
      </c>
      <c r="P9" s="1">
        <f t="shared" si="3"/>
        <v>258</v>
      </c>
      <c r="Q9" s="5">
        <v>43602</v>
      </c>
    </row>
    <row r="10" spans="1:17" s="1" customFormat="1" ht="18" customHeight="1" thickBot="1">
      <c r="A10" s="2">
        <v>7</v>
      </c>
      <c r="B10" s="3" t="s">
        <v>24</v>
      </c>
      <c r="C10" s="4" t="s">
        <v>25</v>
      </c>
      <c r="D10" s="4" t="s">
        <v>14</v>
      </c>
      <c r="E10" s="4">
        <v>96</v>
      </c>
      <c r="F10" s="5">
        <v>43573</v>
      </c>
      <c r="G10" s="5">
        <v>43669</v>
      </c>
      <c r="H10" s="10">
        <v>10600</v>
      </c>
      <c r="I10" s="6">
        <v>4.4200000000000003E-2</v>
      </c>
      <c r="J10" s="7">
        <f t="shared" si="1"/>
        <v>67</v>
      </c>
      <c r="K10" s="45"/>
      <c r="L10" s="40"/>
      <c r="M10" s="8"/>
      <c r="N10" s="9"/>
      <c r="O10" s="9"/>
      <c r="Q10" s="5">
        <v>43602</v>
      </c>
    </row>
    <row r="11" spans="1:17" s="1" customFormat="1" ht="18" customHeight="1" thickBot="1">
      <c r="A11" s="2">
        <v>8</v>
      </c>
      <c r="B11" s="3" t="s">
        <v>26</v>
      </c>
      <c r="C11" s="4" t="s">
        <v>13</v>
      </c>
      <c r="D11" s="4" t="s">
        <v>14</v>
      </c>
      <c r="E11" s="4">
        <v>160</v>
      </c>
      <c r="F11" s="5">
        <v>43448</v>
      </c>
      <c r="G11" s="5">
        <v>43608</v>
      </c>
      <c r="H11" s="10">
        <v>13180</v>
      </c>
      <c r="I11" s="6">
        <v>4.5499999999999999E-2</v>
      </c>
      <c r="J11" s="7">
        <f t="shared" si="1"/>
        <v>6</v>
      </c>
      <c r="K11" s="45"/>
      <c r="L11" s="40"/>
      <c r="M11" s="8"/>
      <c r="N11" s="9"/>
      <c r="O11" s="9"/>
      <c r="Q11" s="5">
        <v>43602</v>
      </c>
    </row>
    <row r="12" spans="1:17" s="1" customFormat="1" ht="18" customHeight="1" thickBot="1">
      <c r="A12" s="2">
        <v>9</v>
      </c>
      <c r="B12" s="3" t="s">
        <v>27</v>
      </c>
      <c r="C12" s="4" t="s">
        <v>13</v>
      </c>
      <c r="D12" s="4" t="s">
        <v>14</v>
      </c>
      <c r="E12" s="4">
        <f t="shared" ref="E12:E13" si="4">G12-F12</f>
        <v>152</v>
      </c>
      <c r="F12" s="5">
        <v>43454</v>
      </c>
      <c r="G12" s="5">
        <v>43606</v>
      </c>
      <c r="H12" s="10">
        <v>12500</v>
      </c>
      <c r="I12" s="6">
        <v>4.5199999999999997E-2</v>
      </c>
      <c r="J12" s="7">
        <f t="shared" si="1"/>
        <v>4</v>
      </c>
      <c r="K12" s="45"/>
      <c r="L12" s="40"/>
      <c r="M12" s="8"/>
      <c r="N12" s="9"/>
      <c r="O12" s="9"/>
      <c r="Q12" s="5">
        <v>43602</v>
      </c>
    </row>
    <row r="13" spans="1:17" s="1" customFormat="1" ht="18" customHeight="1" thickBot="1">
      <c r="A13" s="2">
        <v>10</v>
      </c>
      <c r="B13" s="3" t="s">
        <v>28</v>
      </c>
      <c r="C13" s="4" t="s">
        <v>13</v>
      </c>
      <c r="D13" s="4" t="s">
        <v>14</v>
      </c>
      <c r="E13" s="4">
        <f t="shared" si="4"/>
        <v>170</v>
      </c>
      <c r="F13" s="5">
        <v>43459</v>
      </c>
      <c r="G13" s="5">
        <v>43629</v>
      </c>
      <c r="H13" s="10">
        <v>10000</v>
      </c>
      <c r="I13" s="6">
        <v>4.5499999999999999E-2</v>
      </c>
      <c r="J13" s="7">
        <f t="shared" si="1"/>
        <v>27</v>
      </c>
      <c r="K13" s="45"/>
      <c r="L13" s="40"/>
      <c r="M13" s="8"/>
      <c r="N13" s="9"/>
      <c r="O13" s="9"/>
      <c r="Q13" s="5">
        <v>43602</v>
      </c>
    </row>
    <row r="14" spans="1:17" s="1" customFormat="1" ht="18" customHeight="1" thickBot="1">
      <c r="A14" s="2">
        <v>11</v>
      </c>
      <c r="B14" s="3" t="s">
        <v>30</v>
      </c>
      <c r="C14" s="4" t="s">
        <v>13</v>
      </c>
      <c r="D14" s="4" t="s">
        <v>14</v>
      </c>
      <c r="E14" s="4">
        <v>134</v>
      </c>
      <c r="F14" s="5">
        <v>43573</v>
      </c>
      <c r="G14" s="5">
        <v>43707</v>
      </c>
      <c r="H14" s="4">
        <v>12000</v>
      </c>
      <c r="I14" s="6">
        <v>4.4999999999999998E-2</v>
      </c>
      <c r="J14" s="7">
        <f t="shared" si="1"/>
        <v>105</v>
      </c>
      <c r="K14" s="45"/>
      <c r="L14" s="40"/>
      <c r="M14" s="8"/>
      <c r="N14" s="9"/>
      <c r="O14" s="9"/>
      <c r="Q14" s="5">
        <v>43602</v>
      </c>
    </row>
    <row r="15" spans="1:17" s="1" customFormat="1" ht="18" customHeight="1" thickBot="1">
      <c r="A15" s="2">
        <v>12</v>
      </c>
      <c r="B15" s="3" t="s">
        <v>31</v>
      </c>
      <c r="C15" s="4" t="s">
        <v>13</v>
      </c>
      <c r="D15" s="4" t="s">
        <v>14</v>
      </c>
      <c r="E15" s="4">
        <f>G15-F15</f>
        <v>180</v>
      </c>
      <c r="F15" s="5">
        <v>43490</v>
      </c>
      <c r="G15" s="5">
        <v>43670</v>
      </c>
      <c r="H15" s="4">
        <v>10000</v>
      </c>
      <c r="I15" s="6">
        <v>4.4499999999999998E-2</v>
      </c>
      <c r="J15" s="7">
        <f t="shared" si="1"/>
        <v>68</v>
      </c>
      <c r="K15" s="45"/>
      <c r="L15" s="40"/>
      <c r="M15" s="8"/>
      <c r="N15" s="9"/>
      <c r="O15" s="9"/>
      <c r="Q15" s="5">
        <v>43602</v>
      </c>
    </row>
    <row r="16" spans="1:17" s="1" customFormat="1" ht="18" customHeight="1" thickBot="1">
      <c r="A16" s="2">
        <v>13</v>
      </c>
      <c r="B16" s="3" t="s">
        <v>32</v>
      </c>
      <c r="C16" s="4" t="s">
        <v>13</v>
      </c>
      <c r="D16" s="4" t="s">
        <v>14</v>
      </c>
      <c r="E16" s="4">
        <v>98</v>
      </c>
      <c r="F16" s="5">
        <v>43521</v>
      </c>
      <c r="G16" s="5">
        <f>F16+E16</f>
        <v>43619</v>
      </c>
      <c r="H16" s="4">
        <v>6300</v>
      </c>
      <c r="I16" s="6">
        <v>4.4999999999999998E-2</v>
      </c>
      <c r="J16" s="7">
        <f t="shared" si="1"/>
        <v>17</v>
      </c>
      <c r="K16" s="45"/>
      <c r="L16" s="40"/>
      <c r="M16" s="8"/>
      <c r="N16" s="9"/>
      <c r="O16" s="9"/>
      <c r="Q16" s="5">
        <v>43602</v>
      </c>
    </row>
    <row r="17" spans="1:17" s="1" customFormat="1" ht="18" customHeight="1" thickBot="1">
      <c r="A17" s="2">
        <v>14</v>
      </c>
      <c r="B17" s="3" t="s">
        <v>33</v>
      </c>
      <c r="C17" s="4" t="s">
        <v>13</v>
      </c>
      <c r="D17" s="4" t="s">
        <v>14</v>
      </c>
      <c r="E17" s="4">
        <v>95</v>
      </c>
      <c r="F17" s="5">
        <v>43524</v>
      </c>
      <c r="G17" s="5">
        <f>F17+E17</f>
        <v>43619</v>
      </c>
      <c r="H17" s="10">
        <v>4800</v>
      </c>
      <c r="I17" s="6">
        <v>4.4999999999999998E-2</v>
      </c>
      <c r="J17" s="7">
        <f t="shared" si="1"/>
        <v>17</v>
      </c>
      <c r="K17" s="45"/>
      <c r="L17" s="40"/>
      <c r="M17" s="8"/>
      <c r="N17" s="9"/>
      <c r="O17" s="9"/>
      <c r="Q17" s="5">
        <v>43602</v>
      </c>
    </row>
    <row r="18" spans="1:17" s="1" customFormat="1" ht="18" customHeight="1" thickBot="1">
      <c r="A18" s="2">
        <v>15</v>
      </c>
      <c r="B18" s="3" t="s">
        <v>34</v>
      </c>
      <c r="C18" s="4" t="s">
        <v>13</v>
      </c>
      <c r="D18" s="4" t="s">
        <v>14</v>
      </c>
      <c r="E18" s="4">
        <f>G18-F18</f>
        <v>108</v>
      </c>
      <c r="F18" s="5">
        <v>43514</v>
      </c>
      <c r="G18" s="5">
        <v>43622</v>
      </c>
      <c r="H18" s="4">
        <v>12692</v>
      </c>
      <c r="I18" s="6">
        <v>4.4999999999999998E-2</v>
      </c>
      <c r="J18" s="7">
        <f t="shared" si="1"/>
        <v>20</v>
      </c>
      <c r="K18" s="45"/>
      <c r="L18" s="40"/>
      <c r="M18" s="8"/>
      <c r="N18" s="9"/>
      <c r="O18" s="9"/>
      <c r="Q18" s="5">
        <v>43602</v>
      </c>
    </row>
    <row r="19" spans="1:17" s="1" customFormat="1" ht="18" customHeight="1" thickBot="1">
      <c r="A19" s="2">
        <v>16</v>
      </c>
      <c r="B19" s="3" t="s">
        <v>35</v>
      </c>
      <c r="C19" s="4" t="s">
        <v>13</v>
      </c>
      <c r="D19" s="4" t="s">
        <v>14</v>
      </c>
      <c r="E19" s="4">
        <v>93</v>
      </c>
      <c r="F19" s="5">
        <v>43529</v>
      </c>
      <c r="G19" s="5">
        <v>43622</v>
      </c>
      <c r="H19" s="10">
        <v>4330</v>
      </c>
      <c r="I19" s="6">
        <v>4.4499999999999998E-2</v>
      </c>
      <c r="J19" s="7">
        <f t="shared" si="1"/>
        <v>20</v>
      </c>
      <c r="K19" s="45"/>
      <c r="L19" s="40"/>
      <c r="M19" s="8"/>
      <c r="N19" s="9"/>
      <c r="O19" s="9"/>
      <c r="Q19" s="5">
        <v>43602</v>
      </c>
    </row>
    <row r="20" spans="1:17" s="1" customFormat="1" ht="18" customHeight="1" thickBot="1">
      <c r="A20" s="2">
        <v>17</v>
      </c>
      <c r="B20" s="3" t="s">
        <v>36</v>
      </c>
      <c r="C20" s="4" t="s">
        <v>13</v>
      </c>
      <c r="D20" s="4" t="s">
        <v>14</v>
      </c>
      <c r="E20" s="4">
        <v>95</v>
      </c>
      <c r="F20" s="5">
        <v>43535</v>
      </c>
      <c r="G20" s="5">
        <v>43630</v>
      </c>
      <c r="H20" s="10">
        <v>8190</v>
      </c>
      <c r="I20" s="6">
        <v>4.4499999999999998E-2</v>
      </c>
      <c r="J20" s="7">
        <f t="shared" si="1"/>
        <v>28</v>
      </c>
      <c r="K20" s="45"/>
      <c r="L20" s="40"/>
      <c r="M20" s="8"/>
      <c r="N20" s="9"/>
      <c r="O20" s="9"/>
      <c r="Q20" s="5">
        <v>43602</v>
      </c>
    </row>
    <row r="21" spans="1:17" s="1" customFormat="1" ht="18" customHeight="1" thickBot="1">
      <c r="A21" s="2">
        <v>18</v>
      </c>
      <c r="B21" s="3" t="s">
        <v>37</v>
      </c>
      <c r="C21" s="4" t="s">
        <v>13</v>
      </c>
      <c r="D21" s="4" t="s">
        <v>14</v>
      </c>
      <c r="E21" s="4">
        <f>G21-F21</f>
        <v>160</v>
      </c>
      <c r="F21" s="5">
        <v>43539</v>
      </c>
      <c r="G21" s="5">
        <v>43699</v>
      </c>
      <c r="H21" s="4">
        <v>19460</v>
      </c>
      <c r="I21" s="6">
        <v>4.5999999999999999E-2</v>
      </c>
      <c r="J21" s="7">
        <f t="shared" si="1"/>
        <v>97</v>
      </c>
      <c r="K21" s="45"/>
      <c r="L21" s="40"/>
      <c r="M21" s="8"/>
      <c r="N21" s="9"/>
      <c r="O21" s="9"/>
      <c r="Q21" s="5">
        <v>43602</v>
      </c>
    </row>
    <row r="22" spans="1:17" s="1" customFormat="1" ht="18" customHeight="1" thickBot="1">
      <c r="A22" s="2">
        <v>19</v>
      </c>
      <c r="B22" s="3" t="s">
        <v>38</v>
      </c>
      <c r="C22" s="4" t="s">
        <v>13</v>
      </c>
      <c r="D22" s="4" t="s">
        <v>14</v>
      </c>
      <c r="E22" s="4">
        <v>103</v>
      </c>
      <c r="F22" s="5">
        <v>43545</v>
      </c>
      <c r="G22" s="5">
        <v>43648</v>
      </c>
      <c r="H22" s="4">
        <v>10540</v>
      </c>
      <c r="I22" s="6">
        <v>4.4999999999999998E-2</v>
      </c>
      <c r="J22" s="7">
        <f t="shared" si="1"/>
        <v>46</v>
      </c>
      <c r="K22" s="45"/>
      <c r="L22" s="40"/>
      <c r="M22" s="8"/>
      <c r="N22" s="9"/>
      <c r="O22" s="9"/>
      <c r="Q22" s="5">
        <v>43602</v>
      </c>
    </row>
    <row r="23" spans="1:17" s="1" customFormat="1" ht="18" customHeight="1" thickBot="1">
      <c r="A23" s="2">
        <v>20</v>
      </c>
      <c r="B23" s="3" t="s">
        <v>39</v>
      </c>
      <c r="C23" s="4" t="s">
        <v>13</v>
      </c>
      <c r="D23" s="4" t="s">
        <v>14</v>
      </c>
      <c r="E23" s="4">
        <v>113</v>
      </c>
      <c r="F23" s="5">
        <v>43558</v>
      </c>
      <c r="G23" s="5">
        <f>F23+E23</f>
        <v>43671</v>
      </c>
      <c r="H23" s="4">
        <v>8500</v>
      </c>
      <c r="I23" s="6">
        <v>4.4499999999999998E-2</v>
      </c>
      <c r="J23" s="7">
        <f t="shared" si="1"/>
        <v>69</v>
      </c>
      <c r="K23" s="45"/>
      <c r="L23" s="40"/>
      <c r="M23" s="8"/>
      <c r="N23" s="9"/>
      <c r="O23" s="9"/>
      <c r="Q23" s="5">
        <v>43602</v>
      </c>
    </row>
    <row r="24" spans="1:17" s="1" customFormat="1" ht="18" customHeight="1" thickBot="1">
      <c r="A24" s="2">
        <v>21</v>
      </c>
      <c r="B24" s="3" t="s">
        <v>29</v>
      </c>
      <c r="C24" s="4" t="s">
        <v>13</v>
      </c>
      <c r="D24" s="4" t="s">
        <v>14</v>
      </c>
      <c r="E24" s="4">
        <v>95</v>
      </c>
      <c r="F24" s="5">
        <v>43595</v>
      </c>
      <c r="G24" s="5">
        <v>43690</v>
      </c>
      <c r="H24" s="10">
        <v>6443</v>
      </c>
      <c r="I24" s="11">
        <v>4.3999999999999997E-2</v>
      </c>
      <c r="J24" s="7">
        <f t="shared" si="1"/>
        <v>88</v>
      </c>
      <c r="K24" s="45"/>
      <c r="L24" s="40"/>
      <c r="M24" s="8"/>
      <c r="N24" s="9"/>
      <c r="O24" s="9"/>
      <c r="Q24" s="5">
        <v>43602</v>
      </c>
    </row>
    <row r="25" spans="1:17" s="1" customFormat="1" ht="18" customHeight="1" thickBot="1">
      <c r="A25" s="2">
        <v>22</v>
      </c>
      <c r="B25" s="3" t="s">
        <v>127</v>
      </c>
      <c r="C25" s="4" t="s">
        <v>13</v>
      </c>
      <c r="D25" s="4" t="s">
        <v>14</v>
      </c>
      <c r="E25" s="4">
        <v>105</v>
      </c>
      <c r="F25" s="5">
        <v>43601</v>
      </c>
      <c r="G25" s="5">
        <f>F25+E25</f>
        <v>43706</v>
      </c>
      <c r="H25" s="4">
        <v>6587</v>
      </c>
      <c r="I25" s="6">
        <v>4.4600000000000001E-2</v>
      </c>
      <c r="J25" s="7">
        <f t="shared" si="1"/>
        <v>104</v>
      </c>
      <c r="K25" s="45"/>
      <c r="L25" s="40"/>
      <c r="M25" s="8">
        <v>43251</v>
      </c>
      <c r="N25" s="9">
        <v>43350</v>
      </c>
      <c r="O25" s="9">
        <v>43420</v>
      </c>
      <c r="P25" s="1">
        <f>G25-O25</f>
        <v>286</v>
      </c>
      <c r="Q25" s="5">
        <v>43602</v>
      </c>
    </row>
    <row r="26" spans="1:17" s="1" customFormat="1" ht="18" customHeight="1" thickBot="1">
      <c r="A26" s="2">
        <v>23</v>
      </c>
      <c r="B26" s="3" t="s">
        <v>40</v>
      </c>
      <c r="C26" s="4" t="s">
        <v>13</v>
      </c>
      <c r="D26" s="4" t="s">
        <v>14</v>
      </c>
      <c r="E26" s="4">
        <v>1096</v>
      </c>
      <c r="F26" s="5">
        <v>43021</v>
      </c>
      <c r="G26" s="5">
        <v>44117</v>
      </c>
      <c r="H26" s="4">
        <v>20000</v>
      </c>
      <c r="I26" s="6" t="s">
        <v>41</v>
      </c>
      <c r="J26" s="7">
        <f t="shared" si="1"/>
        <v>515</v>
      </c>
      <c r="K26" s="45" t="s">
        <v>42</v>
      </c>
      <c r="L26" s="41" t="s">
        <v>43</v>
      </c>
      <c r="M26" s="8">
        <v>43251</v>
      </c>
      <c r="N26" s="9">
        <v>43350</v>
      </c>
      <c r="O26" s="9">
        <v>43420</v>
      </c>
      <c r="P26" s="1">
        <f t="shared" ref="P26:P30" si="5">G26-O26</f>
        <v>697</v>
      </c>
      <c r="Q26" s="5">
        <v>43602</v>
      </c>
    </row>
    <row r="27" spans="1:17" s="1" customFormat="1" ht="18" customHeight="1" thickBot="1">
      <c r="A27" s="2">
        <v>24</v>
      </c>
      <c r="B27" s="3" t="s">
        <v>44</v>
      </c>
      <c r="C27" s="4" t="s">
        <v>13</v>
      </c>
      <c r="D27" s="4" t="s">
        <v>14</v>
      </c>
      <c r="E27" s="4">
        <v>730</v>
      </c>
      <c r="F27" s="5">
        <v>43046</v>
      </c>
      <c r="G27" s="5">
        <v>43776</v>
      </c>
      <c r="H27" s="4">
        <v>10849</v>
      </c>
      <c r="I27" s="6" t="s">
        <v>45</v>
      </c>
      <c r="J27" s="7">
        <f t="shared" si="1"/>
        <v>174</v>
      </c>
      <c r="K27" s="45"/>
      <c r="L27" s="41"/>
      <c r="M27" s="8">
        <v>43251</v>
      </c>
      <c r="N27" s="9">
        <v>43350</v>
      </c>
      <c r="O27" s="9">
        <v>43420</v>
      </c>
      <c r="P27" s="1">
        <f t="shared" si="5"/>
        <v>356</v>
      </c>
      <c r="Q27" s="5">
        <v>43602</v>
      </c>
    </row>
    <row r="28" spans="1:17" s="1" customFormat="1" ht="18" customHeight="1" thickBot="1">
      <c r="A28" s="2">
        <v>25</v>
      </c>
      <c r="B28" s="3" t="s">
        <v>46</v>
      </c>
      <c r="C28" s="4" t="s">
        <v>13</v>
      </c>
      <c r="D28" s="4" t="s">
        <v>14</v>
      </c>
      <c r="E28" s="4">
        <v>730</v>
      </c>
      <c r="F28" s="5">
        <v>43059</v>
      </c>
      <c r="G28" s="5">
        <v>43789</v>
      </c>
      <c r="H28" s="4">
        <v>6423</v>
      </c>
      <c r="I28" s="6" t="s">
        <v>47</v>
      </c>
      <c r="J28" s="7">
        <f t="shared" si="1"/>
        <v>187</v>
      </c>
      <c r="K28" s="45"/>
      <c r="L28" s="41"/>
      <c r="M28" s="8">
        <v>43251</v>
      </c>
      <c r="N28" s="9">
        <v>43350</v>
      </c>
      <c r="O28" s="9">
        <v>43420</v>
      </c>
      <c r="P28" s="1">
        <f t="shared" si="5"/>
        <v>369</v>
      </c>
      <c r="Q28" s="5">
        <v>43602</v>
      </c>
    </row>
    <row r="29" spans="1:17" s="1" customFormat="1" ht="18" customHeight="1" thickBot="1">
      <c r="A29" s="2">
        <v>26</v>
      </c>
      <c r="B29" s="3" t="s">
        <v>48</v>
      </c>
      <c r="C29" s="4" t="s">
        <v>13</v>
      </c>
      <c r="D29" s="4" t="s">
        <v>14</v>
      </c>
      <c r="E29" s="4">
        <v>1095</v>
      </c>
      <c r="F29" s="5">
        <v>43063</v>
      </c>
      <c r="G29" s="5">
        <v>44158</v>
      </c>
      <c r="H29" s="4">
        <v>5095</v>
      </c>
      <c r="I29" s="6" t="s">
        <v>49</v>
      </c>
      <c r="J29" s="7">
        <f t="shared" si="1"/>
        <v>556</v>
      </c>
      <c r="K29" s="45"/>
      <c r="L29" s="41"/>
      <c r="M29" s="8">
        <v>43251</v>
      </c>
      <c r="N29" s="9">
        <v>43350</v>
      </c>
      <c r="O29" s="9">
        <v>43420</v>
      </c>
      <c r="P29" s="1">
        <f t="shared" si="5"/>
        <v>738</v>
      </c>
      <c r="Q29" s="5">
        <v>43602</v>
      </c>
    </row>
    <row r="30" spans="1:17" s="1" customFormat="1" ht="18" customHeight="1" thickBot="1">
      <c r="A30" s="2">
        <v>27</v>
      </c>
      <c r="B30" s="3" t="s">
        <v>50</v>
      </c>
      <c r="C30" s="4" t="s">
        <v>13</v>
      </c>
      <c r="D30" s="4" t="s">
        <v>14</v>
      </c>
      <c r="E30" s="4">
        <v>1093</v>
      </c>
      <c r="F30" s="5">
        <v>43090</v>
      </c>
      <c r="G30" s="5">
        <v>44183</v>
      </c>
      <c r="H30" s="4">
        <v>16372</v>
      </c>
      <c r="I30" s="6" t="s">
        <v>49</v>
      </c>
      <c r="J30" s="7">
        <f t="shared" si="1"/>
        <v>581</v>
      </c>
      <c r="K30" s="45"/>
      <c r="L30" s="41"/>
      <c r="M30" s="8">
        <v>43251</v>
      </c>
      <c r="N30" s="9">
        <v>43350</v>
      </c>
      <c r="O30" s="9">
        <v>43420</v>
      </c>
      <c r="P30" s="1">
        <f t="shared" si="5"/>
        <v>763</v>
      </c>
      <c r="Q30" s="5">
        <v>43602</v>
      </c>
    </row>
    <row r="31" spans="1:17" s="1" customFormat="1" ht="18" customHeight="1" thickBot="1">
      <c r="A31" s="2">
        <v>28</v>
      </c>
      <c r="B31" s="3" t="s">
        <v>51</v>
      </c>
      <c r="C31" s="4" t="s">
        <v>13</v>
      </c>
      <c r="D31" s="4" t="s">
        <v>14</v>
      </c>
      <c r="E31" s="4">
        <v>725</v>
      </c>
      <c r="F31" s="5">
        <v>43189</v>
      </c>
      <c r="G31" s="5">
        <v>43914</v>
      </c>
      <c r="H31" s="4">
        <v>5702</v>
      </c>
      <c r="I31" s="6" t="s">
        <v>52</v>
      </c>
      <c r="J31" s="7">
        <f t="shared" si="1"/>
        <v>312</v>
      </c>
      <c r="K31" s="45"/>
      <c r="L31" s="41"/>
      <c r="M31" s="8">
        <v>43251</v>
      </c>
      <c r="N31" s="9">
        <v>43350</v>
      </c>
      <c r="O31" s="9">
        <v>43420</v>
      </c>
      <c r="P31" s="1">
        <f>G31-O31</f>
        <v>494</v>
      </c>
      <c r="Q31" s="5">
        <v>43602</v>
      </c>
    </row>
    <row r="32" spans="1:17" s="1" customFormat="1" ht="18" customHeight="1" thickBot="1">
      <c r="A32" s="2">
        <v>29</v>
      </c>
      <c r="B32" s="3" t="s">
        <v>53</v>
      </c>
      <c r="C32" s="4" t="s">
        <v>13</v>
      </c>
      <c r="D32" s="4" t="s">
        <v>14</v>
      </c>
      <c r="E32" s="4">
        <v>636</v>
      </c>
      <c r="F32" s="5">
        <v>43193</v>
      </c>
      <c r="G32" s="5">
        <v>43829</v>
      </c>
      <c r="H32" s="4">
        <v>6890</v>
      </c>
      <c r="I32" s="6" t="s">
        <v>54</v>
      </c>
      <c r="J32" s="7">
        <f t="shared" si="1"/>
        <v>227</v>
      </c>
      <c r="K32" s="45"/>
      <c r="L32" s="41"/>
      <c r="M32" s="8">
        <v>43251</v>
      </c>
      <c r="N32" s="9">
        <v>43350</v>
      </c>
      <c r="O32" s="9">
        <v>43420</v>
      </c>
      <c r="P32" s="1">
        <f>G32-O32</f>
        <v>409</v>
      </c>
      <c r="Q32" s="5">
        <v>43602</v>
      </c>
    </row>
    <row r="33" spans="1:17" s="1" customFormat="1" ht="18" customHeight="1" thickBot="1">
      <c r="A33" s="2">
        <v>30</v>
      </c>
      <c r="B33" s="3" t="s">
        <v>55</v>
      </c>
      <c r="C33" s="4" t="s">
        <v>13</v>
      </c>
      <c r="D33" s="4" t="s">
        <v>14</v>
      </c>
      <c r="E33" s="4">
        <v>150</v>
      </c>
      <c r="F33" s="5">
        <v>43570</v>
      </c>
      <c r="G33" s="5">
        <v>43720</v>
      </c>
      <c r="H33" s="4">
        <v>15900</v>
      </c>
      <c r="I33" s="6">
        <v>4.5400000000000003E-2</v>
      </c>
      <c r="J33" s="7">
        <f t="shared" si="1"/>
        <v>118</v>
      </c>
      <c r="K33" s="45"/>
      <c r="L33" s="41"/>
      <c r="M33" s="8">
        <v>43251</v>
      </c>
      <c r="N33" s="9">
        <v>43350</v>
      </c>
      <c r="O33" s="9">
        <v>43420</v>
      </c>
      <c r="P33" s="1">
        <f>G33-O33</f>
        <v>300</v>
      </c>
      <c r="Q33" s="5">
        <v>43602</v>
      </c>
    </row>
    <row r="34" spans="1:17" s="1" customFormat="1" ht="18" customHeight="1" thickBot="1">
      <c r="A34" s="2">
        <v>31</v>
      </c>
      <c r="B34" s="3" t="s">
        <v>57</v>
      </c>
      <c r="C34" s="4" t="s">
        <v>13</v>
      </c>
      <c r="D34" s="4" t="s">
        <v>14</v>
      </c>
      <c r="E34" s="4">
        <v>118</v>
      </c>
      <c r="F34" s="5">
        <v>43578</v>
      </c>
      <c r="G34" s="5">
        <v>43696</v>
      </c>
      <c r="H34" s="10">
        <v>5600</v>
      </c>
      <c r="I34" s="6">
        <v>4.5100000000000001E-2</v>
      </c>
      <c r="J34" s="7">
        <f t="shared" si="1"/>
        <v>94</v>
      </c>
      <c r="K34" s="45"/>
      <c r="L34" s="41"/>
      <c r="M34" s="8"/>
      <c r="N34" s="9"/>
      <c r="O34" s="9">
        <v>43420</v>
      </c>
      <c r="P34" s="1">
        <f>G34-O34</f>
        <v>276</v>
      </c>
      <c r="Q34" s="5">
        <v>43602</v>
      </c>
    </row>
    <row r="35" spans="1:17" s="1" customFormat="1" ht="18" customHeight="1" thickBot="1">
      <c r="A35" s="2">
        <v>32</v>
      </c>
      <c r="B35" s="3" t="s">
        <v>58</v>
      </c>
      <c r="C35" s="4" t="s">
        <v>13</v>
      </c>
      <c r="D35" s="4" t="s">
        <v>14</v>
      </c>
      <c r="E35" s="4">
        <f>G35-F35</f>
        <v>140</v>
      </c>
      <c r="F35" s="5">
        <v>43564</v>
      </c>
      <c r="G35" s="5">
        <v>43704</v>
      </c>
      <c r="H35" s="10">
        <v>12000</v>
      </c>
      <c r="I35" s="6">
        <v>4.5400000000000003E-2</v>
      </c>
      <c r="J35" s="7">
        <f t="shared" si="1"/>
        <v>102</v>
      </c>
      <c r="K35" s="45"/>
      <c r="L35" s="41"/>
      <c r="M35" s="8"/>
      <c r="N35" s="9"/>
      <c r="O35" s="9">
        <v>43420</v>
      </c>
      <c r="P35" s="1" t="e">
        <f>#REF!-O35</f>
        <v>#REF!</v>
      </c>
      <c r="Q35" s="5">
        <v>43602</v>
      </c>
    </row>
    <row r="36" spans="1:17" s="1" customFormat="1" ht="18" customHeight="1" thickBot="1">
      <c r="A36" s="2">
        <v>33</v>
      </c>
      <c r="B36" s="3" t="s">
        <v>59</v>
      </c>
      <c r="C36" s="4" t="s">
        <v>13</v>
      </c>
      <c r="D36" s="4" t="s">
        <v>14</v>
      </c>
      <c r="E36" s="4">
        <f>G36-F36</f>
        <v>121</v>
      </c>
      <c r="F36" s="5">
        <v>43515</v>
      </c>
      <c r="G36" s="5">
        <v>43636</v>
      </c>
      <c r="H36" s="4">
        <v>12000</v>
      </c>
      <c r="I36" s="6">
        <v>4.5999999999999999E-2</v>
      </c>
      <c r="J36" s="7">
        <f t="shared" si="1"/>
        <v>34</v>
      </c>
      <c r="K36" s="45"/>
      <c r="L36" s="41"/>
      <c r="M36" s="8"/>
      <c r="N36" s="9"/>
      <c r="O36" s="9"/>
      <c r="Q36" s="5">
        <v>43602</v>
      </c>
    </row>
    <row r="37" spans="1:17" s="1" customFormat="1" ht="18" customHeight="1" thickBot="1">
      <c r="A37" s="2">
        <v>34</v>
      </c>
      <c r="B37" s="3" t="s">
        <v>60</v>
      </c>
      <c r="C37" s="4" t="s">
        <v>13</v>
      </c>
      <c r="D37" s="4" t="s">
        <v>14</v>
      </c>
      <c r="E37" s="4">
        <v>134</v>
      </c>
      <c r="F37" s="5">
        <v>43523</v>
      </c>
      <c r="G37" s="5">
        <f t="shared" ref="G37:G42" si="6">F37+E37</f>
        <v>43657</v>
      </c>
      <c r="H37" s="10">
        <v>10000</v>
      </c>
      <c r="I37" s="6">
        <v>4.5999999999999999E-2</v>
      </c>
      <c r="J37" s="7">
        <f t="shared" si="1"/>
        <v>55</v>
      </c>
      <c r="K37" s="45"/>
      <c r="L37" s="41"/>
      <c r="M37" s="8"/>
      <c r="N37" s="9"/>
      <c r="O37" s="9"/>
      <c r="Q37" s="5">
        <v>43602</v>
      </c>
    </row>
    <row r="38" spans="1:17" s="1" customFormat="1" ht="18" customHeight="1" thickBot="1">
      <c r="A38" s="2">
        <v>35</v>
      </c>
      <c r="B38" s="3" t="s">
        <v>61</v>
      </c>
      <c r="C38" s="4" t="s">
        <v>13</v>
      </c>
      <c r="D38" s="4" t="s">
        <v>14</v>
      </c>
      <c r="E38" s="4">
        <v>104</v>
      </c>
      <c r="F38" s="5">
        <v>43524</v>
      </c>
      <c r="G38" s="5">
        <f t="shared" si="6"/>
        <v>43628</v>
      </c>
      <c r="H38" s="4">
        <v>3000</v>
      </c>
      <c r="I38" s="6">
        <v>4.4999999999999998E-2</v>
      </c>
      <c r="J38" s="7">
        <f t="shared" si="1"/>
        <v>26</v>
      </c>
      <c r="K38" s="45"/>
      <c r="L38" s="41"/>
      <c r="M38" s="8"/>
      <c r="N38" s="9"/>
      <c r="O38" s="9"/>
      <c r="Q38" s="5">
        <v>43602</v>
      </c>
    </row>
    <row r="39" spans="1:17" s="1" customFormat="1" ht="18" customHeight="1" thickBot="1">
      <c r="A39" s="2">
        <v>36</v>
      </c>
      <c r="B39" s="3" t="s">
        <v>62</v>
      </c>
      <c r="C39" s="4" t="s">
        <v>13</v>
      </c>
      <c r="D39" s="4" t="s">
        <v>14</v>
      </c>
      <c r="E39" s="4">
        <v>120</v>
      </c>
      <c r="F39" s="5">
        <v>43531</v>
      </c>
      <c r="G39" s="5">
        <v>43651</v>
      </c>
      <c r="H39" s="10">
        <v>6000</v>
      </c>
      <c r="I39" s="6">
        <v>4.5499999999999999E-2</v>
      </c>
      <c r="J39" s="7">
        <f t="shared" si="1"/>
        <v>49</v>
      </c>
      <c r="K39" s="45"/>
      <c r="L39" s="41"/>
      <c r="M39" s="8"/>
      <c r="N39" s="9"/>
      <c r="O39" s="9"/>
      <c r="Q39" s="5">
        <v>43602</v>
      </c>
    </row>
    <row r="40" spans="1:17" s="1" customFormat="1" ht="18" customHeight="1" thickBot="1">
      <c r="A40" s="2">
        <v>37</v>
      </c>
      <c r="B40" s="3" t="s">
        <v>63</v>
      </c>
      <c r="C40" s="4" t="s">
        <v>13</v>
      </c>
      <c r="D40" s="4" t="s">
        <v>14</v>
      </c>
      <c r="E40" s="4">
        <v>185</v>
      </c>
      <c r="F40" s="5">
        <v>43550</v>
      </c>
      <c r="G40" s="5">
        <f t="shared" si="6"/>
        <v>43735</v>
      </c>
      <c r="H40" s="4">
        <v>10000</v>
      </c>
      <c r="I40" s="6">
        <v>4.65E-2</v>
      </c>
      <c r="J40" s="7">
        <f t="shared" si="1"/>
        <v>133</v>
      </c>
      <c r="K40" s="45"/>
      <c r="L40" s="41"/>
      <c r="M40" s="8"/>
      <c r="N40" s="9"/>
      <c r="O40" s="9"/>
      <c r="Q40" s="5">
        <v>43602</v>
      </c>
    </row>
    <row r="41" spans="1:17" s="1" customFormat="1" ht="18" customHeight="1" thickBot="1">
      <c r="A41" s="2">
        <v>38</v>
      </c>
      <c r="B41" s="3" t="s">
        <v>64</v>
      </c>
      <c r="C41" s="4" t="s">
        <v>13</v>
      </c>
      <c r="D41" s="4" t="s">
        <v>14</v>
      </c>
      <c r="E41" s="4">
        <v>114</v>
      </c>
      <c r="F41" s="5">
        <v>43551</v>
      </c>
      <c r="G41" s="5">
        <f t="shared" si="6"/>
        <v>43665</v>
      </c>
      <c r="H41" s="4">
        <v>15000</v>
      </c>
      <c r="I41" s="6">
        <v>4.4999999999999998E-2</v>
      </c>
      <c r="J41" s="7">
        <f t="shared" si="1"/>
        <v>63</v>
      </c>
      <c r="K41" s="45"/>
      <c r="L41" s="41"/>
      <c r="M41" s="8"/>
      <c r="N41" s="9"/>
      <c r="O41" s="9"/>
      <c r="Q41" s="5">
        <v>43602</v>
      </c>
    </row>
    <row r="42" spans="1:17" s="1" customFormat="1" ht="18" customHeight="1" thickBot="1">
      <c r="A42" s="2">
        <v>39</v>
      </c>
      <c r="B42" s="3" t="s">
        <v>65</v>
      </c>
      <c r="C42" s="4" t="s">
        <v>13</v>
      </c>
      <c r="D42" s="4" t="s">
        <v>14</v>
      </c>
      <c r="E42" s="4">
        <v>134</v>
      </c>
      <c r="F42" s="5">
        <v>43552</v>
      </c>
      <c r="G42" s="5">
        <f t="shared" si="6"/>
        <v>43686</v>
      </c>
      <c r="H42" s="4">
        <v>14000</v>
      </c>
      <c r="I42" s="6">
        <v>4.58E-2</v>
      </c>
      <c r="J42" s="7">
        <f t="shared" si="1"/>
        <v>84</v>
      </c>
      <c r="K42" s="45"/>
      <c r="L42" s="41"/>
      <c r="M42" s="8"/>
      <c r="N42" s="9"/>
      <c r="O42" s="9"/>
      <c r="Q42" s="5">
        <v>43602</v>
      </c>
    </row>
    <row r="43" spans="1:17" s="1" customFormat="1" ht="18" customHeight="1" thickBot="1">
      <c r="A43" s="2">
        <v>40</v>
      </c>
      <c r="B43" s="3" t="s">
        <v>66</v>
      </c>
      <c r="C43" s="4" t="s">
        <v>13</v>
      </c>
      <c r="D43" s="4" t="s">
        <v>14</v>
      </c>
      <c r="E43" s="4">
        <v>134</v>
      </c>
      <c r="F43" s="5">
        <v>43567</v>
      </c>
      <c r="G43" s="5">
        <v>43661</v>
      </c>
      <c r="H43" s="4">
        <v>4400</v>
      </c>
      <c r="I43" s="6">
        <v>4.5600000000000002E-2</v>
      </c>
      <c r="J43" s="7">
        <f t="shared" si="1"/>
        <v>59</v>
      </c>
      <c r="K43" s="45"/>
      <c r="L43" s="41"/>
      <c r="M43" s="8"/>
      <c r="N43" s="9"/>
      <c r="O43" s="9"/>
      <c r="Q43" s="5">
        <v>43602</v>
      </c>
    </row>
    <row r="44" spans="1:17" s="1" customFormat="1" ht="18" customHeight="1" thickBot="1">
      <c r="A44" s="2">
        <v>41</v>
      </c>
      <c r="B44" s="3" t="s">
        <v>56</v>
      </c>
      <c r="C44" s="4" t="s">
        <v>13</v>
      </c>
      <c r="D44" s="4" t="s">
        <v>14</v>
      </c>
      <c r="E44" s="4">
        <v>98</v>
      </c>
      <c r="F44" s="5">
        <v>43585</v>
      </c>
      <c r="G44" s="5">
        <v>43683</v>
      </c>
      <c r="H44" s="10">
        <v>10000</v>
      </c>
      <c r="I44" s="6">
        <v>4.3999999999999997E-2</v>
      </c>
      <c r="J44" s="7">
        <f t="shared" si="1"/>
        <v>81</v>
      </c>
      <c r="K44" s="45"/>
      <c r="L44" s="41"/>
      <c r="M44" s="8"/>
      <c r="N44" s="9"/>
      <c r="O44" s="9"/>
      <c r="Q44" s="5">
        <v>43602</v>
      </c>
    </row>
    <row r="45" spans="1:17" ht="30.75" customHeight="1" thickBot="1">
      <c r="A45" s="2">
        <v>42</v>
      </c>
      <c r="B45" s="24" t="s">
        <v>67</v>
      </c>
      <c r="C45" s="25" t="s">
        <v>13</v>
      </c>
      <c r="D45" s="25" t="s">
        <v>68</v>
      </c>
      <c r="E45" s="25">
        <v>98</v>
      </c>
      <c r="F45" s="26">
        <v>43594</v>
      </c>
      <c r="G45" s="26">
        <v>43692</v>
      </c>
      <c r="H45" s="28">
        <v>13921</v>
      </c>
      <c r="I45" s="27">
        <v>4.4999999999999998E-2</v>
      </c>
      <c r="J45" s="7">
        <f t="shared" si="1"/>
        <v>90</v>
      </c>
      <c r="K45" s="56" t="s">
        <v>133</v>
      </c>
      <c r="L45" s="42"/>
      <c r="M45" s="8">
        <v>43251</v>
      </c>
      <c r="N45" s="9">
        <v>43350</v>
      </c>
      <c r="O45" s="9">
        <v>43420</v>
      </c>
      <c r="P45" s="1">
        <f>G35-O45</f>
        <v>284</v>
      </c>
      <c r="Q45" s="5">
        <v>43602</v>
      </c>
    </row>
    <row r="46" spans="1:17" ht="30.75" customHeight="1" thickBot="1">
      <c r="A46" s="2">
        <v>43</v>
      </c>
      <c r="B46" s="24" t="s">
        <v>69</v>
      </c>
      <c r="C46" s="25" t="s">
        <v>13</v>
      </c>
      <c r="D46" s="25" t="s">
        <v>68</v>
      </c>
      <c r="E46" s="25">
        <v>138</v>
      </c>
      <c r="F46" s="26">
        <v>43594</v>
      </c>
      <c r="G46" s="26">
        <v>43732</v>
      </c>
      <c r="H46" s="28">
        <v>16128</v>
      </c>
      <c r="I46" s="27">
        <v>4.5499999999999999E-2</v>
      </c>
      <c r="J46" s="7">
        <f t="shared" si="1"/>
        <v>130</v>
      </c>
      <c r="K46" s="56"/>
      <c r="L46" s="42"/>
      <c r="M46" s="8"/>
      <c r="N46" s="9"/>
      <c r="O46" s="9"/>
      <c r="Q46" s="5">
        <v>43602</v>
      </c>
    </row>
    <row r="47" spans="1:17" ht="38.25" customHeight="1" thickBot="1">
      <c r="A47" s="2">
        <v>44</v>
      </c>
      <c r="B47" s="24" t="s">
        <v>125</v>
      </c>
      <c r="C47" s="25" t="s">
        <v>13</v>
      </c>
      <c r="D47" s="25" t="s">
        <v>126</v>
      </c>
      <c r="E47" s="25">
        <v>197</v>
      </c>
      <c r="F47" s="26">
        <v>43600</v>
      </c>
      <c r="G47" s="26">
        <f>F47+E47</f>
        <v>43797</v>
      </c>
      <c r="H47" s="25">
        <v>12090</v>
      </c>
      <c r="I47" s="27">
        <v>4.6800000000000001E-2</v>
      </c>
      <c r="J47" s="7">
        <f t="shared" si="1"/>
        <v>195</v>
      </c>
      <c r="K47" s="55"/>
      <c r="L47" s="42"/>
      <c r="M47" s="8">
        <v>43251</v>
      </c>
      <c r="N47" s="9">
        <v>43350</v>
      </c>
      <c r="O47" s="9">
        <v>43420</v>
      </c>
      <c r="P47" s="1">
        <f>G47-O47</f>
        <v>377</v>
      </c>
      <c r="Q47" s="5">
        <v>43602</v>
      </c>
    </row>
    <row r="48" spans="1:17" s="1" customFormat="1" ht="104.25" customHeight="1" thickBot="1">
      <c r="A48" s="2">
        <v>45</v>
      </c>
      <c r="B48" s="3" t="s">
        <v>124</v>
      </c>
      <c r="C48" s="4" t="s">
        <v>13</v>
      </c>
      <c r="D48" s="4" t="s">
        <v>14</v>
      </c>
      <c r="E48" s="4">
        <v>94</v>
      </c>
      <c r="F48" s="5">
        <v>43598</v>
      </c>
      <c r="G48" s="5">
        <f>F48+E48</f>
        <v>43692</v>
      </c>
      <c r="H48" s="4">
        <v>5799</v>
      </c>
      <c r="I48" s="6">
        <v>4.3999999999999997E-2</v>
      </c>
      <c r="J48" s="7">
        <f t="shared" si="1"/>
        <v>90</v>
      </c>
      <c r="K48" s="47" t="s">
        <v>131</v>
      </c>
      <c r="L48" s="40" t="s">
        <v>70</v>
      </c>
      <c r="M48" s="8">
        <v>43251</v>
      </c>
      <c r="N48" s="9">
        <v>43350</v>
      </c>
      <c r="O48" s="9">
        <v>43420</v>
      </c>
      <c r="P48" s="1">
        <f t="shared" ref="P48:P50" si="7">G48-O48</f>
        <v>272</v>
      </c>
      <c r="Q48" s="5">
        <v>43602</v>
      </c>
    </row>
    <row r="49" spans="1:17" s="1" customFormat="1" ht="93.75" customHeight="1" thickBot="1">
      <c r="A49" s="2">
        <v>46</v>
      </c>
      <c r="B49" s="3" t="s">
        <v>71</v>
      </c>
      <c r="C49" s="4" t="s">
        <v>13</v>
      </c>
      <c r="D49" s="4" t="s">
        <v>14</v>
      </c>
      <c r="E49" s="4">
        <f t="shared" ref="E49" si="8">G49-F49</f>
        <v>106</v>
      </c>
      <c r="F49" s="5">
        <v>43545</v>
      </c>
      <c r="G49" s="5">
        <v>43651</v>
      </c>
      <c r="H49" s="4">
        <v>6570</v>
      </c>
      <c r="I49" s="6">
        <v>4.4999999999999998E-2</v>
      </c>
      <c r="J49" s="7">
        <f t="shared" si="1"/>
        <v>49</v>
      </c>
      <c r="K49" s="45"/>
      <c r="L49" s="40"/>
      <c r="M49" s="8">
        <v>43251</v>
      </c>
      <c r="N49" s="9">
        <v>43350</v>
      </c>
      <c r="O49" s="9">
        <v>43420</v>
      </c>
      <c r="P49" s="1">
        <f t="shared" si="7"/>
        <v>231</v>
      </c>
      <c r="Q49" s="5">
        <v>43602</v>
      </c>
    </row>
    <row r="50" spans="1:17" s="1" customFormat="1" ht="21" customHeight="1" thickBot="1">
      <c r="A50" s="2">
        <v>47</v>
      </c>
      <c r="B50" s="3" t="s">
        <v>72</v>
      </c>
      <c r="C50" s="4" t="s">
        <v>13</v>
      </c>
      <c r="D50" s="4" t="s">
        <v>14</v>
      </c>
      <c r="E50" s="4">
        <v>270</v>
      </c>
      <c r="F50" s="5">
        <v>43364</v>
      </c>
      <c r="G50" s="5">
        <v>43634</v>
      </c>
      <c r="H50" s="4">
        <v>17848</v>
      </c>
      <c r="I50" s="6">
        <v>4.8500000000000001E-2</v>
      </c>
      <c r="J50" s="7">
        <f t="shared" si="1"/>
        <v>32</v>
      </c>
      <c r="K50" s="12" t="s">
        <v>73</v>
      </c>
      <c r="L50" s="41" t="s">
        <v>74</v>
      </c>
      <c r="M50" s="8"/>
      <c r="N50" s="9"/>
      <c r="O50" s="9">
        <v>43420</v>
      </c>
      <c r="P50" s="1">
        <f t="shared" si="7"/>
        <v>214</v>
      </c>
      <c r="Q50" s="5">
        <v>43602</v>
      </c>
    </row>
    <row r="51" spans="1:17" ht="21" customHeight="1" thickBot="1">
      <c r="A51" s="2">
        <v>48</v>
      </c>
      <c r="B51" s="24" t="s">
        <v>75</v>
      </c>
      <c r="C51" s="25" t="s">
        <v>13</v>
      </c>
      <c r="D51" s="25" t="s">
        <v>68</v>
      </c>
      <c r="E51" s="25">
        <v>181</v>
      </c>
      <c r="F51" s="26">
        <v>43480</v>
      </c>
      <c r="G51" s="26">
        <v>43661</v>
      </c>
      <c r="H51" s="25">
        <v>8536</v>
      </c>
      <c r="I51" s="27">
        <v>4.4999999999999998E-2</v>
      </c>
      <c r="J51" s="7">
        <f t="shared" si="1"/>
        <v>59</v>
      </c>
      <c r="K51" s="46" t="s">
        <v>76</v>
      </c>
      <c r="L51" s="42"/>
      <c r="M51" s="8"/>
      <c r="N51" s="9"/>
      <c r="O51" s="9"/>
      <c r="Q51" s="5">
        <v>43602</v>
      </c>
    </row>
    <row r="52" spans="1:17" ht="21" customHeight="1" thickBot="1">
      <c r="A52" s="2">
        <v>49</v>
      </c>
      <c r="B52" s="24" t="s">
        <v>77</v>
      </c>
      <c r="C52" s="25" t="s">
        <v>13</v>
      </c>
      <c r="D52" s="25" t="s">
        <v>68</v>
      </c>
      <c r="E52" s="25">
        <f>G52-F52</f>
        <v>275</v>
      </c>
      <c r="F52" s="26">
        <v>43508</v>
      </c>
      <c r="G52" s="26">
        <v>43783</v>
      </c>
      <c r="H52" s="25">
        <v>16506</v>
      </c>
      <c r="I52" s="27">
        <v>4.8500000000000001E-2</v>
      </c>
      <c r="J52" s="7">
        <f t="shared" si="1"/>
        <v>181</v>
      </c>
      <c r="K52" s="46"/>
      <c r="L52" s="42"/>
      <c r="M52" s="8"/>
      <c r="N52" s="9"/>
      <c r="O52" s="9"/>
      <c r="Q52" s="5">
        <v>43602</v>
      </c>
    </row>
    <row r="53" spans="1:17" ht="21" customHeight="1" thickBot="1">
      <c r="A53" s="2">
        <v>50</v>
      </c>
      <c r="B53" s="24" t="s">
        <v>78</v>
      </c>
      <c r="C53" s="25" t="s">
        <v>13</v>
      </c>
      <c r="D53" s="25" t="s">
        <v>68</v>
      </c>
      <c r="E53" s="25">
        <f>G53-F53</f>
        <v>182</v>
      </c>
      <c r="F53" s="26">
        <v>43508</v>
      </c>
      <c r="G53" s="26">
        <v>43690</v>
      </c>
      <c r="H53" s="25">
        <v>18181</v>
      </c>
      <c r="I53" s="27">
        <v>4.7500000000000001E-2</v>
      </c>
      <c r="J53" s="7">
        <f t="shared" si="1"/>
        <v>88</v>
      </c>
      <c r="K53" s="46"/>
      <c r="L53" s="42"/>
      <c r="M53" s="8"/>
      <c r="N53" s="9"/>
      <c r="O53" s="9"/>
      <c r="Q53" s="5">
        <v>43602</v>
      </c>
    </row>
    <row r="54" spans="1:17" ht="21" customHeight="1" thickBot="1">
      <c r="A54" s="2">
        <v>51</v>
      </c>
      <c r="B54" s="24" t="s">
        <v>79</v>
      </c>
      <c r="C54" s="25" t="s">
        <v>13</v>
      </c>
      <c r="D54" s="25" t="s">
        <v>68</v>
      </c>
      <c r="E54" s="25">
        <v>180</v>
      </c>
      <c r="F54" s="26">
        <v>43525</v>
      </c>
      <c r="G54" s="26">
        <f>F54+E54</f>
        <v>43705</v>
      </c>
      <c r="H54" s="25">
        <v>15000</v>
      </c>
      <c r="I54" s="27">
        <v>4.65E-2</v>
      </c>
      <c r="J54" s="7">
        <f t="shared" si="1"/>
        <v>103</v>
      </c>
      <c r="K54" s="46"/>
      <c r="L54" s="42"/>
      <c r="M54" s="8"/>
      <c r="N54" s="9"/>
      <c r="O54" s="9"/>
      <c r="Q54" s="5">
        <v>43602</v>
      </c>
    </row>
    <row r="55" spans="1:17" ht="21" customHeight="1" thickBot="1">
      <c r="A55" s="2">
        <v>52</v>
      </c>
      <c r="B55" s="24" t="s">
        <v>80</v>
      </c>
      <c r="C55" s="25" t="s">
        <v>13</v>
      </c>
      <c r="D55" s="25" t="s">
        <v>68</v>
      </c>
      <c r="E55" s="25">
        <v>189</v>
      </c>
      <c r="F55" s="26">
        <v>43558</v>
      </c>
      <c r="G55" s="26">
        <f>F55+E55</f>
        <v>43747</v>
      </c>
      <c r="H55" s="25">
        <v>15000</v>
      </c>
      <c r="I55" s="27">
        <v>4.53E-2</v>
      </c>
      <c r="J55" s="7">
        <f t="shared" si="1"/>
        <v>145</v>
      </c>
      <c r="K55" s="46"/>
      <c r="L55" s="42"/>
      <c r="M55" s="8"/>
      <c r="N55" s="9"/>
      <c r="O55" s="9">
        <v>43420</v>
      </c>
      <c r="P55" s="1">
        <f>G54-O55</f>
        <v>285</v>
      </c>
      <c r="Q55" s="5">
        <v>43602</v>
      </c>
    </row>
    <row r="56" spans="1:17" s="1" customFormat="1" ht="69.95" customHeight="1" thickBot="1">
      <c r="A56" s="2">
        <v>53</v>
      </c>
      <c r="B56" s="3" t="s">
        <v>81</v>
      </c>
      <c r="C56" s="4" t="s">
        <v>13</v>
      </c>
      <c r="D56" s="4" t="s">
        <v>14</v>
      </c>
      <c r="E56" s="4">
        <v>108</v>
      </c>
      <c r="F56" s="5">
        <v>43584</v>
      </c>
      <c r="G56" s="5">
        <v>43692</v>
      </c>
      <c r="H56" s="4">
        <v>37700</v>
      </c>
      <c r="I56" s="6">
        <v>5.3600000000000002E-2</v>
      </c>
      <c r="J56" s="7">
        <f t="shared" si="1"/>
        <v>90</v>
      </c>
      <c r="K56" s="4" t="s">
        <v>82</v>
      </c>
      <c r="L56" s="13" t="s">
        <v>83</v>
      </c>
      <c r="M56" s="14">
        <v>43251</v>
      </c>
      <c r="N56" s="9">
        <v>43350</v>
      </c>
      <c r="O56" s="9">
        <v>43420</v>
      </c>
      <c r="P56" s="1">
        <f>G56-O56</f>
        <v>272</v>
      </c>
      <c r="Q56" s="5">
        <v>43602</v>
      </c>
    </row>
    <row r="57" spans="1:17" s="1" customFormat="1" ht="78" customHeight="1" thickBot="1">
      <c r="A57" s="2">
        <v>54</v>
      </c>
      <c r="B57" s="3" t="s">
        <v>84</v>
      </c>
      <c r="C57" s="4" t="s">
        <v>13</v>
      </c>
      <c r="D57" s="4" t="s">
        <v>14</v>
      </c>
      <c r="E57" s="4">
        <v>1095</v>
      </c>
      <c r="F57" s="5">
        <v>42724</v>
      </c>
      <c r="G57" s="5">
        <v>43819</v>
      </c>
      <c r="H57" s="4">
        <v>25000</v>
      </c>
      <c r="I57" s="6" t="s">
        <v>85</v>
      </c>
      <c r="J57" s="7">
        <f t="shared" si="1"/>
        <v>217</v>
      </c>
      <c r="K57" s="4" t="s">
        <v>86</v>
      </c>
      <c r="L57" s="13" t="s">
        <v>87</v>
      </c>
      <c r="M57" s="14">
        <v>43251</v>
      </c>
      <c r="N57" s="9">
        <v>43350</v>
      </c>
      <c r="O57" s="9">
        <v>43420</v>
      </c>
      <c r="P57" s="1">
        <f t="shared" ref="P57" si="9">G57-O57</f>
        <v>399</v>
      </c>
      <c r="Q57" s="5">
        <v>43602</v>
      </c>
    </row>
    <row r="58" spans="1:17" s="1" customFormat="1" ht="78" customHeight="1" thickBot="1">
      <c r="A58" s="2">
        <v>55</v>
      </c>
      <c r="B58" s="3" t="s">
        <v>88</v>
      </c>
      <c r="C58" s="4" t="s">
        <v>13</v>
      </c>
      <c r="D58" s="4" t="s">
        <v>14</v>
      </c>
      <c r="E58" s="4">
        <v>732</v>
      </c>
      <c r="F58" s="5">
        <v>43105</v>
      </c>
      <c r="G58" s="5">
        <v>43837</v>
      </c>
      <c r="H58" s="4">
        <v>8000</v>
      </c>
      <c r="I58" s="6">
        <v>0.06</v>
      </c>
      <c r="J58" s="7">
        <f t="shared" si="1"/>
        <v>235</v>
      </c>
      <c r="K58" s="4" t="s">
        <v>86</v>
      </c>
      <c r="L58" s="13" t="s">
        <v>89</v>
      </c>
      <c r="M58" s="14">
        <v>43251</v>
      </c>
      <c r="N58" s="9">
        <v>43350</v>
      </c>
      <c r="O58" s="9">
        <v>43420</v>
      </c>
      <c r="P58" s="1">
        <f t="shared" ref="P58" si="10">G58-O58</f>
        <v>417</v>
      </c>
      <c r="Q58" s="5">
        <v>43602</v>
      </c>
    </row>
    <row r="59" spans="1:17" s="1" customFormat="1" ht="77.099999999999994" customHeight="1" thickBot="1">
      <c r="A59" s="2">
        <v>56</v>
      </c>
      <c r="B59" s="3" t="s">
        <v>90</v>
      </c>
      <c r="C59" s="4" t="s">
        <v>13</v>
      </c>
      <c r="D59" s="4" t="s">
        <v>14</v>
      </c>
      <c r="E59" s="4">
        <f>G59-F59</f>
        <v>360</v>
      </c>
      <c r="F59" s="5">
        <v>43487</v>
      </c>
      <c r="G59" s="5">
        <v>43847</v>
      </c>
      <c r="H59" s="4">
        <v>15000</v>
      </c>
      <c r="I59" s="6">
        <v>0.05</v>
      </c>
      <c r="J59" s="7">
        <f t="shared" si="1"/>
        <v>245</v>
      </c>
      <c r="K59" s="4" t="s">
        <v>91</v>
      </c>
      <c r="L59" s="13" t="s">
        <v>92</v>
      </c>
      <c r="M59" s="14">
        <v>43251</v>
      </c>
      <c r="N59" s="9">
        <v>43350</v>
      </c>
      <c r="O59" s="9">
        <v>43420</v>
      </c>
      <c r="P59" s="1">
        <f t="shared" ref="P59:P69" si="11">G59-O59</f>
        <v>427</v>
      </c>
      <c r="Q59" s="5">
        <v>43602</v>
      </c>
    </row>
    <row r="60" spans="1:17" s="1" customFormat="1" ht="18" customHeight="1" thickBot="1">
      <c r="A60" s="2">
        <v>57</v>
      </c>
      <c r="B60" s="3" t="s">
        <v>93</v>
      </c>
      <c r="C60" s="4" t="s">
        <v>13</v>
      </c>
      <c r="D60" s="4" t="s">
        <v>14</v>
      </c>
      <c r="E60" s="4">
        <v>1064</v>
      </c>
      <c r="F60" s="5">
        <v>43123</v>
      </c>
      <c r="G60" s="5">
        <v>44187</v>
      </c>
      <c r="H60" s="4">
        <v>14400</v>
      </c>
      <c r="I60" s="6" t="s">
        <v>94</v>
      </c>
      <c r="J60" s="7">
        <f t="shared" si="1"/>
        <v>585</v>
      </c>
      <c r="K60" s="45" t="s">
        <v>95</v>
      </c>
      <c r="L60" s="40" t="s">
        <v>96</v>
      </c>
      <c r="M60" s="8">
        <v>43251</v>
      </c>
      <c r="N60" s="9">
        <v>43350</v>
      </c>
      <c r="O60" s="9">
        <v>43420</v>
      </c>
      <c r="P60" s="1">
        <f t="shared" si="11"/>
        <v>767</v>
      </c>
      <c r="Q60" s="5">
        <v>43602</v>
      </c>
    </row>
    <row r="61" spans="1:17" s="1" customFormat="1" ht="18" customHeight="1" thickBot="1">
      <c r="A61" s="2">
        <v>58</v>
      </c>
      <c r="B61" s="3" t="s">
        <v>97</v>
      </c>
      <c r="C61" s="4" t="s">
        <v>13</v>
      </c>
      <c r="D61" s="4" t="s">
        <v>14</v>
      </c>
      <c r="E61" s="4">
        <v>1044</v>
      </c>
      <c r="F61" s="5">
        <v>43143</v>
      </c>
      <c r="G61" s="5">
        <v>44187</v>
      </c>
      <c r="H61" s="4">
        <v>7000</v>
      </c>
      <c r="I61" s="6">
        <v>6.6799999999999998E-2</v>
      </c>
      <c r="J61" s="7">
        <f t="shared" si="1"/>
        <v>585</v>
      </c>
      <c r="K61" s="45"/>
      <c r="L61" s="40"/>
      <c r="M61" s="8">
        <v>43251</v>
      </c>
      <c r="N61" s="9">
        <v>43350</v>
      </c>
      <c r="O61" s="9">
        <v>43420</v>
      </c>
      <c r="P61" s="1">
        <f t="shared" si="11"/>
        <v>767</v>
      </c>
      <c r="Q61" s="5">
        <v>43602</v>
      </c>
    </row>
    <row r="62" spans="1:17" s="1" customFormat="1" ht="18" customHeight="1" thickBot="1">
      <c r="A62" s="2">
        <v>59</v>
      </c>
      <c r="B62" s="3" t="s">
        <v>98</v>
      </c>
      <c r="C62" s="4" t="s">
        <v>13</v>
      </c>
      <c r="D62" s="4" t="s">
        <v>14</v>
      </c>
      <c r="E62" s="4">
        <v>522</v>
      </c>
      <c r="F62" s="5">
        <v>43154</v>
      </c>
      <c r="G62" s="5">
        <v>43676</v>
      </c>
      <c r="H62" s="4">
        <v>10000</v>
      </c>
      <c r="I62" s="6">
        <v>5.8799999999999998E-2</v>
      </c>
      <c r="J62" s="7">
        <f t="shared" si="1"/>
        <v>74</v>
      </c>
      <c r="K62" s="45"/>
      <c r="L62" s="40"/>
      <c r="M62" s="8">
        <v>43251</v>
      </c>
      <c r="N62" s="9">
        <v>43350</v>
      </c>
      <c r="O62" s="9">
        <v>43420</v>
      </c>
      <c r="P62" s="1">
        <f t="shared" si="11"/>
        <v>256</v>
      </c>
      <c r="Q62" s="5">
        <v>43602</v>
      </c>
    </row>
    <row r="63" spans="1:17" s="1" customFormat="1" ht="18" customHeight="1" thickBot="1">
      <c r="A63" s="2">
        <v>60</v>
      </c>
      <c r="B63" s="3" t="s">
        <v>99</v>
      </c>
      <c r="C63" s="4" t="s">
        <v>13</v>
      </c>
      <c r="D63" s="4" t="s">
        <v>14</v>
      </c>
      <c r="E63" s="4">
        <v>1030</v>
      </c>
      <c r="F63" s="5">
        <v>43157</v>
      </c>
      <c r="G63" s="5">
        <v>44187</v>
      </c>
      <c r="H63" s="4">
        <v>10000</v>
      </c>
      <c r="I63" s="6">
        <v>6.6799999999999998E-2</v>
      </c>
      <c r="J63" s="7">
        <f t="shared" si="1"/>
        <v>585</v>
      </c>
      <c r="K63" s="45"/>
      <c r="L63" s="40"/>
      <c r="M63" s="8">
        <v>43251</v>
      </c>
      <c r="N63" s="9">
        <v>43350</v>
      </c>
      <c r="O63" s="9">
        <v>43420</v>
      </c>
      <c r="P63" s="1">
        <f t="shared" si="11"/>
        <v>767</v>
      </c>
      <c r="Q63" s="5">
        <v>43602</v>
      </c>
    </row>
    <row r="64" spans="1:17" s="1" customFormat="1" ht="18" customHeight="1" thickBot="1">
      <c r="A64" s="2">
        <v>61</v>
      </c>
      <c r="B64" s="3" t="s">
        <v>100</v>
      </c>
      <c r="C64" s="4" t="s">
        <v>13</v>
      </c>
      <c r="D64" s="4" t="s">
        <v>14</v>
      </c>
      <c r="E64" s="4">
        <v>1020</v>
      </c>
      <c r="F64" s="5">
        <v>43167</v>
      </c>
      <c r="G64" s="5">
        <v>44187</v>
      </c>
      <c r="H64" s="4">
        <v>10570</v>
      </c>
      <c r="I64" s="6">
        <v>6.6799999999999998E-2</v>
      </c>
      <c r="J64" s="7">
        <f t="shared" si="1"/>
        <v>585</v>
      </c>
      <c r="K64" s="45"/>
      <c r="L64" s="40"/>
      <c r="M64" s="8">
        <v>43251</v>
      </c>
      <c r="N64" s="9">
        <v>43350</v>
      </c>
      <c r="O64" s="9">
        <v>43420</v>
      </c>
      <c r="P64" s="1">
        <f t="shared" si="11"/>
        <v>767</v>
      </c>
      <c r="Q64" s="5">
        <v>43602</v>
      </c>
    </row>
    <row r="65" spans="1:17" s="1" customFormat="1" ht="18" customHeight="1" thickBot="1">
      <c r="A65" s="2">
        <v>62</v>
      </c>
      <c r="B65" s="3" t="s">
        <v>101</v>
      </c>
      <c r="C65" s="4" t="s">
        <v>13</v>
      </c>
      <c r="D65" s="4" t="s">
        <v>14</v>
      </c>
      <c r="E65" s="4">
        <v>994</v>
      </c>
      <c r="F65" s="5">
        <v>43193</v>
      </c>
      <c r="G65" s="5">
        <v>44187</v>
      </c>
      <c r="H65" s="4">
        <v>3500</v>
      </c>
      <c r="I65" s="6">
        <v>6.1800000000000001E-2</v>
      </c>
      <c r="J65" s="7">
        <f t="shared" si="1"/>
        <v>585</v>
      </c>
      <c r="K65" s="45"/>
      <c r="L65" s="40"/>
      <c r="M65" s="8">
        <v>43251</v>
      </c>
      <c r="N65" s="9">
        <v>43350</v>
      </c>
      <c r="O65" s="9">
        <v>43420</v>
      </c>
      <c r="P65" s="1">
        <f t="shared" si="11"/>
        <v>767</v>
      </c>
      <c r="Q65" s="5">
        <v>43602</v>
      </c>
    </row>
    <row r="66" spans="1:17" s="1" customFormat="1" ht="18" customHeight="1" thickBot="1">
      <c r="A66" s="2">
        <v>63</v>
      </c>
      <c r="B66" s="3" t="s">
        <v>102</v>
      </c>
      <c r="C66" s="4" t="s">
        <v>13</v>
      </c>
      <c r="D66" s="4" t="s">
        <v>14</v>
      </c>
      <c r="E66" s="4">
        <v>980</v>
      </c>
      <c r="F66" s="5">
        <v>43207</v>
      </c>
      <c r="G66" s="5">
        <v>44187</v>
      </c>
      <c r="H66" s="4">
        <v>5437</v>
      </c>
      <c r="I66" s="6">
        <v>6.1800000000000001E-2</v>
      </c>
      <c r="J66" s="7">
        <f t="shared" si="1"/>
        <v>585</v>
      </c>
      <c r="K66" s="45"/>
      <c r="L66" s="40"/>
      <c r="M66" s="8">
        <v>43251</v>
      </c>
      <c r="N66" s="9">
        <v>43350</v>
      </c>
      <c r="O66" s="9">
        <v>43420</v>
      </c>
      <c r="P66" s="1">
        <f t="shared" si="11"/>
        <v>767</v>
      </c>
      <c r="Q66" s="5">
        <v>43602</v>
      </c>
    </row>
    <row r="67" spans="1:17" s="1" customFormat="1" ht="18" customHeight="1" thickBot="1">
      <c r="A67" s="2">
        <v>64</v>
      </c>
      <c r="B67" s="3" t="s">
        <v>103</v>
      </c>
      <c r="C67" s="4" t="s">
        <v>13</v>
      </c>
      <c r="D67" s="4" t="s">
        <v>14</v>
      </c>
      <c r="E67" s="4">
        <v>950</v>
      </c>
      <c r="F67" s="5">
        <v>43237</v>
      </c>
      <c r="G67" s="5">
        <v>44187</v>
      </c>
      <c r="H67" s="4">
        <v>3791</v>
      </c>
      <c r="I67" s="6">
        <v>6.1800000000000001E-2</v>
      </c>
      <c r="J67" s="7">
        <f t="shared" si="1"/>
        <v>585</v>
      </c>
      <c r="K67" s="45"/>
      <c r="L67" s="40"/>
      <c r="M67" s="8">
        <v>43251</v>
      </c>
      <c r="N67" s="9">
        <v>43350</v>
      </c>
      <c r="O67" s="9">
        <v>43420</v>
      </c>
      <c r="P67" s="1">
        <f t="shared" si="11"/>
        <v>767</v>
      </c>
      <c r="Q67" s="5">
        <v>43602</v>
      </c>
    </row>
    <row r="68" spans="1:17" s="1" customFormat="1" ht="18" customHeight="1" thickBot="1">
      <c r="A68" s="2">
        <v>65</v>
      </c>
      <c r="B68" s="3" t="s">
        <v>104</v>
      </c>
      <c r="C68" s="4" t="s">
        <v>13</v>
      </c>
      <c r="D68" s="4" t="s">
        <v>14</v>
      </c>
      <c r="E68" s="4">
        <v>924</v>
      </c>
      <c r="F68" s="5">
        <v>43263</v>
      </c>
      <c r="G68" s="5">
        <v>44187</v>
      </c>
      <c r="H68" s="4">
        <v>6060</v>
      </c>
      <c r="I68" s="6">
        <v>5.8000000000000003E-2</v>
      </c>
      <c r="J68" s="7">
        <f t="shared" si="1"/>
        <v>585</v>
      </c>
      <c r="K68" s="45"/>
      <c r="L68" s="40"/>
      <c r="M68" s="8"/>
      <c r="N68" s="9">
        <v>43350</v>
      </c>
      <c r="O68" s="9">
        <v>43420</v>
      </c>
      <c r="P68" s="1">
        <f t="shared" si="11"/>
        <v>767</v>
      </c>
      <c r="Q68" s="5">
        <v>43602</v>
      </c>
    </row>
    <row r="69" spans="1:17" s="1" customFormat="1" ht="18" customHeight="1" thickBot="1">
      <c r="A69" s="2">
        <v>66</v>
      </c>
      <c r="B69" s="3" t="s">
        <v>105</v>
      </c>
      <c r="C69" s="4" t="s">
        <v>13</v>
      </c>
      <c r="D69" s="4" t="s">
        <v>14</v>
      </c>
      <c r="E69" s="4">
        <f>G69-F69</f>
        <v>365</v>
      </c>
      <c r="F69" s="5">
        <v>43286</v>
      </c>
      <c r="G69" s="5">
        <v>43651</v>
      </c>
      <c r="H69" s="4">
        <v>10600</v>
      </c>
      <c r="I69" s="6">
        <v>5.4600000000000003E-2</v>
      </c>
      <c r="J69" s="7">
        <f t="shared" ref="J69:J83" si="12">G69-Q69</f>
        <v>49</v>
      </c>
      <c r="K69" s="45"/>
      <c r="L69" s="40"/>
      <c r="M69" s="8"/>
      <c r="N69" s="9">
        <v>43350</v>
      </c>
      <c r="O69" s="9">
        <v>43420</v>
      </c>
      <c r="P69" s="1">
        <f t="shared" si="11"/>
        <v>231</v>
      </c>
      <c r="Q69" s="5">
        <v>43602</v>
      </c>
    </row>
    <row r="70" spans="1:17" s="17" customFormat="1" ht="18" customHeight="1" thickBot="1">
      <c r="A70" s="2">
        <v>67</v>
      </c>
      <c r="B70" s="3" t="s">
        <v>106</v>
      </c>
      <c r="C70" s="4" t="s">
        <v>13</v>
      </c>
      <c r="D70" s="4" t="s">
        <v>14</v>
      </c>
      <c r="E70" s="4">
        <v>140</v>
      </c>
      <c r="F70" s="5">
        <v>43473</v>
      </c>
      <c r="G70" s="5">
        <v>43613</v>
      </c>
      <c r="H70" s="4">
        <v>13042</v>
      </c>
      <c r="I70" s="6">
        <v>4.4499999999999998E-2</v>
      </c>
      <c r="J70" s="7">
        <f t="shared" si="12"/>
        <v>11</v>
      </c>
      <c r="K70" s="45"/>
      <c r="L70" s="40"/>
      <c r="M70" s="15"/>
      <c r="N70" s="16"/>
      <c r="O70" s="16"/>
      <c r="Q70" s="5">
        <v>43602</v>
      </c>
    </row>
    <row r="71" spans="1:17" s="17" customFormat="1" ht="18" customHeight="1" thickBot="1">
      <c r="A71" s="2">
        <v>68</v>
      </c>
      <c r="B71" s="3" t="s">
        <v>107</v>
      </c>
      <c r="C71" s="4" t="s">
        <v>13</v>
      </c>
      <c r="D71" s="4" t="s">
        <v>14</v>
      </c>
      <c r="E71" s="4">
        <v>115</v>
      </c>
      <c r="F71" s="5">
        <v>43521</v>
      </c>
      <c r="G71" s="5">
        <f>F71+E71</f>
        <v>43636</v>
      </c>
      <c r="H71" s="4">
        <v>3000</v>
      </c>
      <c r="I71" s="6">
        <v>0.06</v>
      </c>
      <c r="J71" s="7">
        <f t="shared" si="12"/>
        <v>34</v>
      </c>
      <c r="K71" s="45"/>
      <c r="L71" s="40"/>
      <c r="M71" s="15"/>
      <c r="N71" s="16"/>
      <c r="O71" s="16"/>
      <c r="Q71" s="5">
        <v>43602</v>
      </c>
    </row>
    <row r="72" spans="1:17" s="1" customFormat="1" ht="18" customHeight="1" thickBot="1">
      <c r="A72" s="2">
        <v>69</v>
      </c>
      <c r="B72" s="3" t="s">
        <v>108</v>
      </c>
      <c r="C72" s="4" t="s">
        <v>13</v>
      </c>
      <c r="D72" s="4" t="s">
        <v>14</v>
      </c>
      <c r="E72" s="4">
        <v>117</v>
      </c>
      <c r="F72" s="5">
        <v>43538</v>
      </c>
      <c r="G72" s="5">
        <f>F72+E72</f>
        <v>43655</v>
      </c>
      <c r="H72" s="4">
        <v>9000</v>
      </c>
      <c r="I72" s="6">
        <v>5.5E-2</v>
      </c>
      <c r="J72" s="7">
        <f t="shared" si="12"/>
        <v>53</v>
      </c>
      <c r="K72" s="45"/>
      <c r="L72" s="40"/>
      <c r="M72" s="8">
        <v>43251</v>
      </c>
      <c r="N72" s="9">
        <v>43350</v>
      </c>
      <c r="O72" s="9">
        <v>43420</v>
      </c>
      <c r="P72" s="1">
        <f>G72-O72</f>
        <v>235</v>
      </c>
      <c r="Q72" s="5">
        <v>43602</v>
      </c>
    </row>
    <row r="73" spans="1:17" ht="158.25" thickBot="1">
      <c r="A73" s="2">
        <v>70</v>
      </c>
      <c r="B73" s="24" t="s">
        <v>109</v>
      </c>
      <c r="C73" s="25" t="s">
        <v>13</v>
      </c>
      <c r="D73" s="25" t="s">
        <v>68</v>
      </c>
      <c r="E73" s="25">
        <f t="shared" ref="E73:E76" si="13">G73-F73</f>
        <v>365</v>
      </c>
      <c r="F73" s="26">
        <v>43468</v>
      </c>
      <c r="G73" s="26">
        <v>43833</v>
      </c>
      <c r="H73" s="25">
        <v>25056</v>
      </c>
      <c r="I73" s="27">
        <v>4.8500000000000001E-2</v>
      </c>
      <c r="J73" s="7">
        <f t="shared" si="12"/>
        <v>231</v>
      </c>
      <c r="K73" s="25" t="s">
        <v>110</v>
      </c>
      <c r="L73" s="29" t="s">
        <v>111</v>
      </c>
      <c r="N73" s="9"/>
      <c r="Q73" s="5">
        <v>43602</v>
      </c>
    </row>
    <row r="74" spans="1:17" ht="20.25" customHeight="1" thickBot="1">
      <c r="A74" s="2">
        <v>71</v>
      </c>
      <c r="B74" s="24" t="s">
        <v>112</v>
      </c>
      <c r="C74" s="25" t="s">
        <v>13</v>
      </c>
      <c r="D74" s="25" t="s">
        <v>68</v>
      </c>
      <c r="E74" s="25">
        <f t="shared" si="13"/>
        <v>140</v>
      </c>
      <c r="F74" s="26">
        <v>43488</v>
      </c>
      <c r="G74" s="26">
        <v>43628</v>
      </c>
      <c r="H74" s="25">
        <v>6224</v>
      </c>
      <c r="I74" s="27">
        <v>4.4999999999999998E-2</v>
      </c>
      <c r="J74" s="7">
        <f t="shared" si="12"/>
        <v>26</v>
      </c>
      <c r="K74" s="47" t="s">
        <v>132</v>
      </c>
      <c r="L74" s="43" t="s">
        <v>113</v>
      </c>
      <c r="N74" s="9"/>
      <c r="Q74" s="5">
        <v>43602</v>
      </c>
    </row>
    <row r="75" spans="1:17" ht="19.5" customHeight="1" thickBot="1">
      <c r="A75" s="2">
        <v>72</v>
      </c>
      <c r="B75" s="24" t="s">
        <v>114</v>
      </c>
      <c r="C75" s="25" t="s">
        <v>13</v>
      </c>
      <c r="D75" s="25" t="s">
        <v>68</v>
      </c>
      <c r="E75" s="25">
        <f t="shared" si="13"/>
        <v>362</v>
      </c>
      <c r="F75" s="26">
        <v>43488</v>
      </c>
      <c r="G75" s="26">
        <v>43850</v>
      </c>
      <c r="H75" s="25">
        <v>4878</v>
      </c>
      <c r="I75" s="27">
        <v>4.8000000000000001E-2</v>
      </c>
      <c r="J75" s="7">
        <f t="shared" si="12"/>
        <v>248</v>
      </c>
      <c r="K75" s="47"/>
      <c r="L75" s="43"/>
      <c r="N75" s="9"/>
      <c r="Q75" s="5">
        <v>43602</v>
      </c>
    </row>
    <row r="76" spans="1:17" ht="19.5" customHeight="1" thickBot="1">
      <c r="A76" s="2">
        <v>73</v>
      </c>
      <c r="B76" s="24" t="s">
        <v>115</v>
      </c>
      <c r="C76" s="25" t="s">
        <v>13</v>
      </c>
      <c r="D76" s="25" t="s">
        <v>68</v>
      </c>
      <c r="E76" s="25">
        <f t="shared" si="13"/>
        <v>189</v>
      </c>
      <c r="F76" s="26">
        <v>43494</v>
      </c>
      <c r="G76" s="26">
        <v>43683</v>
      </c>
      <c r="H76" s="25">
        <v>9120</v>
      </c>
      <c r="I76" s="27">
        <v>4.5999999999999999E-2</v>
      </c>
      <c r="J76" s="7">
        <f t="shared" si="12"/>
        <v>81</v>
      </c>
      <c r="K76" s="47"/>
      <c r="L76" s="43"/>
      <c r="N76" s="9"/>
      <c r="Q76" s="5">
        <v>43602</v>
      </c>
    </row>
    <row r="77" spans="1:17" ht="19.5" customHeight="1" thickBot="1">
      <c r="A77" s="2">
        <v>74</v>
      </c>
      <c r="B77" s="24" t="s">
        <v>116</v>
      </c>
      <c r="C77" s="25" t="s">
        <v>13</v>
      </c>
      <c r="D77" s="25" t="s">
        <v>68</v>
      </c>
      <c r="E77" s="25">
        <v>259</v>
      </c>
      <c r="F77" s="26">
        <v>43591</v>
      </c>
      <c r="G77" s="26">
        <v>43850</v>
      </c>
      <c r="H77" s="25">
        <v>5861</v>
      </c>
      <c r="I77" s="27">
        <v>4.5499999999999999E-2</v>
      </c>
      <c r="J77" s="7">
        <f t="shared" si="12"/>
        <v>248</v>
      </c>
      <c r="K77" s="47"/>
      <c r="L77" s="43"/>
      <c r="N77" s="9"/>
      <c r="Q77" s="5">
        <v>43602</v>
      </c>
    </row>
    <row r="78" spans="1:17" ht="22.5" customHeight="1" thickBot="1">
      <c r="A78" s="2">
        <v>75</v>
      </c>
      <c r="B78" s="24" t="s">
        <v>117</v>
      </c>
      <c r="C78" s="25" t="s">
        <v>13</v>
      </c>
      <c r="D78" s="25" t="s">
        <v>68</v>
      </c>
      <c r="E78" s="25">
        <f>G78-F78</f>
        <v>356</v>
      </c>
      <c r="F78" s="26">
        <v>43494</v>
      </c>
      <c r="G78" s="26">
        <v>43850</v>
      </c>
      <c r="H78" s="25">
        <v>10687</v>
      </c>
      <c r="I78" s="27">
        <v>4.8500000000000001E-2</v>
      </c>
      <c r="J78" s="7">
        <f t="shared" si="12"/>
        <v>248</v>
      </c>
      <c r="K78" s="47"/>
      <c r="L78" s="43"/>
      <c r="N78" s="9"/>
      <c r="Q78" s="5">
        <v>43602</v>
      </c>
    </row>
    <row r="79" spans="1:17" ht="28.5" customHeight="1" thickBot="1">
      <c r="A79" s="2">
        <v>76</v>
      </c>
      <c r="B79" s="24" t="s">
        <v>118</v>
      </c>
      <c r="C79" s="25" t="s">
        <v>13</v>
      </c>
      <c r="D79" s="25" t="s">
        <v>68</v>
      </c>
      <c r="E79" s="25">
        <v>147</v>
      </c>
      <c r="F79" s="26">
        <v>43573</v>
      </c>
      <c r="G79" s="26">
        <v>43720</v>
      </c>
      <c r="H79" s="25">
        <v>19799</v>
      </c>
      <c r="I79" s="27">
        <v>0.05</v>
      </c>
      <c r="J79" s="7">
        <f t="shared" si="12"/>
        <v>118</v>
      </c>
      <c r="K79" s="38" t="s">
        <v>119</v>
      </c>
      <c r="L79" s="42" t="s">
        <v>120</v>
      </c>
      <c r="N79" s="9"/>
      <c r="Q79" s="5">
        <v>43602</v>
      </c>
    </row>
    <row r="80" spans="1:17" ht="28.5" customHeight="1" thickBot="1">
      <c r="A80" s="2">
        <v>77</v>
      </c>
      <c r="B80" s="24" t="s">
        <v>121</v>
      </c>
      <c r="C80" s="25" t="s">
        <v>13</v>
      </c>
      <c r="D80" s="25" t="s">
        <v>68</v>
      </c>
      <c r="E80" s="25">
        <v>169</v>
      </c>
      <c r="F80" s="26">
        <v>43584</v>
      </c>
      <c r="G80" s="26">
        <v>43753</v>
      </c>
      <c r="H80" s="25">
        <v>20000</v>
      </c>
      <c r="I80" s="27">
        <v>4.5499999999999999E-2</v>
      </c>
      <c r="J80" s="7">
        <f t="shared" si="12"/>
        <v>151</v>
      </c>
      <c r="K80" s="38"/>
      <c r="L80" s="42"/>
      <c r="N80" s="9"/>
      <c r="Q80" s="5">
        <v>43602</v>
      </c>
    </row>
    <row r="81" spans="1:17" ht="28.5" customHeight="1" thickBot="1">
      <c r="A81" s="2">
        <v>78</v>
      </c>
      <c r="B81" s="24" t="s">
        <v>122</v>
      </c>
      <c r="C81" s="25" t="s">
        <v>13</v>
      </c>
      <c r="D81" s="25" t="s">
        <v>68</v>
      </c>
      <c r="E81" s="25">
        <v>252</v>
      </c>
      <c r="F81" s="26">
        <v>43592</v>
      </c>
      <c r="G81" s="26">
        <v>43844</v>
      </c>
      <c r="H81" s="25">
        <v>20000</v>
      </c>
      <c r="I81" s="27">
        <v>4.8800000000000003E-2</v>
      </c>
      <c r="J81" s="7">
        <f t="shared" si="12"/>
        <v>242</v>
      </c>
      <c r="K81" s="38"/>
      <c r="L81" s="42"/>
      <c r="N81" s="9"/>
      <c r="Q81" s="5">
        <v>43602</v>
      </c>
    </row>
    <row r="82" spans="1:17" ht="28.5" customHeight="1" thickBot="1">
      <c r="A82" s="2">
        <v>79</v>
      </c>
      <c r="B82" s="24" t="s">
        <v>123</v>
      </c>
      <c r="C82" s="25" t="s">
        <v>13</v>
      </c>
      <c r="D82" s="25" t="s">
        <v>68</v>
      </c>
      <c r="E82" s="25">
        <v>134</v>
      </c>
      <c r="F82" s="26">
        <v>43580</v>
      </c>
      <c r="G82" s="26">
        <v>43714</v>
      </c>
      <c r="H82" s="25">
        <v>10000</v>
      </c>
      <c r="I82" s="27">
        <v>0.05</v>
      </c>
      <c r="J82" s="7">
        <f t="shared" si="12"/>
        <v>112</v>
      </c>
      <c r="K82" s="38"/>
      <c r="L82" s="42"/>
      <c r="N82" s="9"/>
      <c r="Q82" s="5">
        <v>43602</v>
      </c>
    </row>
    <row r="83" spans="1:17" ht="28.5" customHeight="1" thickBot="1">
      <c r="A83" s="2">
        <v>80</v>
      </c>
      <c r="B83" s="30" t="s">
        <v>128</v>
      </c>
      <c r="C83" s="31" t="s">
        <v>13</v>
      </c>
      <c r="D83" s="31" t="s">
        <v>68</v>
      </c>
      <c r="E83" s="31">
        <v>271</v>
      </c>
      <c r="F83" s="32">
        <v>43601</v>
      </c>
      <c r="G83" s="32">
        <f>F83+E83</f>
        <v>43872</v>
      </c>
      <c r="H83" s="31">
        <v>12821</v>
      </c>
      <c r="I83" s="33">
        <v>4.7800000000000002E-2</v>
      </c>
      <c r="J83" s="7">
        <f t="shared" si="12"/>
        <v>270</v>
      </c>
      <c r="K83" s="39"/>
      <c r="L83" s="44"/>
      <c r="N83" s="9"/>
      <c r="Q83" s="5">
        <v>43602</v>
      </c>
    </row>
    <row r="84" spans="1:17" ht="15" thickBot="1">
      <c r="N84" s="9"/>
    </row>
    <row r="85" spans="1:17" ht="15" thickBot="1">
      <c r="N85" s="9"/>
    </row>
    <row r="86" spans="1:17">
      <c r="N86" s="9"/>
    </row>
    <row r="87" spans="1:17">
      <c r="N87" s="9"/>
    </row>
    <row r="88" spans="1:17">
      <c r="N88" s="9"/>
    </row>
    <row r="89" spans="1:17">
      <c r="N89" s="9"/>
    </row>
    <row r="90" spans="1:17">
      <c r="N90" s="9"/>
    </row>
    <row r="91" spans="1:17">
      <c r="N91" s="9"/>
    </row>
    <row r="92" spans="1:17">
      <c r="N92" s="9"/>
    </row>
    <row r="93" spans="1:17">
      <c r="N93" s="9"/>
    </row>
    <row r="94" spans="1:17">
      <c r="N94" s="9"/>
    </row>
    <row r="95" spans="1:17">
      <c r="N95" s="9"/>
    </row>
    <row r="96" spans="1:17">
      <c r="N96" s="9"/>
    </row>
    <row r="97" spans="14:14">
      <c r="N97" s="9"/>
    </row>
  </sheetData>
  <autoFilter ref="A3:R83"/>
  <mergeCells count="17">
    <mergeCell ref="A1:L1"/>
    <mergeCell ref="A2:L2"/>
    <mergeCell ref="K4:K25"/>
    <mergeCell ref="K26:K44"/>
    <mergeCell ref="K79:K83"/>
    <mergeCell ref="L4:L25"/>
    <mergeCell ref="L26:L47"/>
    <mergeCell ref="L48:L49"/>
    <mergeCell ref="L50:L55"/>
    <mergeCell ref="L60:L72"/>
    <mergeCell ref="L74:L78"/>
    <mergeCell ref="L79:L83"/>
    <mergeCell ref="K48:K49"/>
    <mergeCell ref="K51:K55"/>
    <mergeCell ref="K60:K72"/>
    <mergeCell ref="K74:K78"/>
    <mergeCell ref="K45:K47"/>
  </mergeCells>
  <phoneticPr fontId="3"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2019-05-19T04:34:30Z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